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media/image2.png" ContentType="image/png"/>
  <Override PartName="/xl/worksheets/_rels/sheet1.xml.rels" ContentType="application/vnd.openxmlformats-package.relationships+xml"/>
  <Override PartName="/xl/worksheets/sheet1.xml" ContentType="application/vnd.openxmlformats-officedocument.spreadsheetml.worksheet+xml"/>
  <Override PartName="/xl/drawings/drawing1.xml" ContentType="application/vnd.openxmlformats-officedocument.drawing+xml"/>
  <Override PartName="/xl/drawings/_rels/drawing1.xml.rels" ContentType="application/vnd.openxmlformats-package.relationship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500" windowHeight="8192" windowWidth="16384" xWindow="0" yWindow="0"/>
  </bookViews>
  <sheets>
    <sheet name="Sugestão-PLANILHA_ORÇAMENTÁRIA" sheetId="1" state="visible" r:id="rId2"/>
  </sheets>
  <definedNames>
    <definedName function="false" hidden="true" localSheetId="0" name="_xlnm._FilterDatabase" vbProcedure="false">'Sugestão-PLANILHA_ORÇAMENTÁRIA'!$A$5:$G$12</definedName>
    <definedName function="false" hidden="false" name="_xlnm._FilterDatabase" vbProcedure="false">'Sugestão-PLANILHA_ORÇAMENTÁRIA'!$A$5:$G$12</definedName>
    <definedName function="false" hidden="false" name="_xlnm._FilterDatabase_0" vbProcedure="false">'Sugestão-PLANILHA_ORÇAMENTÁRIA'!$A$5:$G$15</definedName>
    <definedName function="false" hidden="false" name="_xlnm._FilterDatabase_0_0" vbProcedure="false">'Sugestão-PLANILHA_ORÇAMENTÁRIA'!$A$5:$G$12</definedName>
    <definedName function="false" hidden="false" name="_xlnm._FilterDatabase_0_0_1" vbProcedure="false">#REF!!$A$5:$G$215</definedName>
    <definedName function="false" hidden="false" name="_xlnm._FilterDatabase_0_1" vbProcedure="false">#REF!!$A$5:$G$215</definedName>
    <definedName function="false" hidden="false" name="_xlnm._FilterDatabase_1" vbProcedure="false">#REF!!$A$5:$G$215</definedName>
    <definedName function="false" hidden="false" name="_xlnm._FilterDatabase_1_1" vbProcedure="false">'Sugestão-PLANILHA_ORÇAMENTÁRIA'!$A$5:$G$15</definedName>
    <definedName function="false" hidden="false" name="_xlnm._FilterDatabase_2" vbProcedure="false">#REF!!$A$4:$F$3862</definedName>
    <definedName function="false" hidden="false" name="_xlnm._FilterDatabase_3" vbProcedure="false">'Sugestão-PLANILHA_ORÇAMENTÁRIA'!$A$5:$G$12</definedName>
    <definedName function="false" hidden="false" name="_xlnm._FilterDatabase_4" vbProcedure="false">#REF!!$A$5:$G$215</definedName>
  </definedNames>
  <calcPr iterateCount="100" refMode="A1" iterate="false" iterateDelta="0.0001"/>
</workbook>
</file>

<file path=xl/sharedStrings.xml><?xml version="1.0" encoding="utf-8"?>
<sst xmlns="http://schemas.openxmlformats.org/spreadsheetml/2006/main" count="41" uniqueCount="34">
  <si>
    <t>PREFEITURA MUNICIPAL DE PIRASSUNUNGA</t>
  </si>
  <si>
    <t>Infraestrutura Urbana - Recapeamento asfáltico, em diversas vias do Loteamento Rio Verde do Município de Pirassununga SP.  (17.198 m²).
LOCAL:  Rua Jorge Port, Rua Maria Apparecida Oliva dos Santos, Rua Maria Helena da Silva, Rua Maria Conceição Marcomini Belloni, Rua Bazílio Baptista Pereira, Rua João Anzolim, Rua Elvira Zan Baldovinoti, Rua Alzira Godoy, Rua Lourenço Milaré, Rua Milaré Sobrinho, Rua Francisco Bernandochi, Rua Orlando Bruno,Rua Anibal Ramos e um trecho da Av. das Nações.</t>
  </si>
  <si>
    <t>PLANILHA ORÇAMENTÁRIA</t>
  </si>
  <si>
    <t>CPOS - BOLETIM 171</t>
  </si>
  <si>
    <t>Base 11/12/2017</t>
  </si>
  <si>
    <t>FONTE</t>
  </si>
  <si>
    <t>CÓDIGO</t>
  </si>
  <si>
    <t>DESCRIÇÃO</t>
  </si>
  <si>
    <t>UNID.</t>
  </si>
  <si>
    <t>QUANT.</t>
  </si>
  <si>
    <t>VALOR UNIT.</t>
  </si>
  <si>
    <t>TOTAL</t>
  </si>
  <si>
    <t>1.0</t>
  </si>
  <si>
    <t>SERVIÇOS PRELIMINARES</t>
  </si>
  <si>
    <t>CPOS</t>
  </si>
  <si>
    <t>020802</t>
  </si>
  <si>
    <t>Placa de identificação para obra</t>
  </si>
  <si>
    <t>m²</t>
  </si>
  <si>
    <t>2.0</t>
  </si>
  <si>
    <t>PAVIMENTAÇÃO ASFÁLTICA</t>
  </si>
  <si>
    <t>5401410</t>
  </si>
  <si>
    <t>Varrição de pavimento para recapeamento</t>
  </si>
  <si>
    <t>5403230</t>
  </si>
  <si>
    <t>Imprimação betuminosa ligante</t>
  </si>
  <si>
    <t>540103</t>
  </si>
  <si>
    <t>Construção de pavimento com aplicação de concreto betuminoso usinado a quente (CBUQ), camada de rolamento, com espessura de 3,0cm inclusive transporte. AF_03/2017</t>
  </si>
  <si>
    <t>m³</t>
  </si>
  <si>
    <t>5403200</t>
  </si>
  <si>
    <t>Concreto asfáltico usinado a quente - Blinder</t>
  </si>
  <si>
    <t>SUBTOTAL GERAL</t>
  </si>
  <si>
    <t>BDI</t>
  </si>
  <si>
    <t>TOTAL GERAL</t>
  </si>
  <si>
    <t>João Ladislau Pinto</t>
  </si>
  <si>
    <t>CREA-SP: 5060121768</t>
  </si>
</sst>
</file>

<file path=xl/styles.xml><?xml version="1.0" encoding="utf-8"?>
<styleSheet xmlns="http://schemas.openxmlformats.org/spreadsheetml/2006/main">
  <numFmts count="6">
    <numFmt formatCode="GENERAL" numFmtId="164"/>
    <numFmt formatCode="@" numFmtId="165"/>
    <numFmt formatCode="#,##0.00" numFmtId="166"/>
    <numFmt formatCode="_(* #,##0.00_);_(* \(#,##0.00\);_(* \-??_);_(@_)" numFmtId="167"/>
    <numFmt formatCode="&quot;R$ &quot;#,##0.00" numFmtId="168"/>
    <numFmt formatCode="0%" numFmtId="169"/>
  </numFmts>
  <fonts count="12">
    <font>
      <name val="Arial"/>
      <charset val="1"/>
      <family val="2"/>
      <sz val="10"/>
    </font>
    <font>
      <name val="Arial"/>
      <family val="0"/>
      <sz val="10"/>
    </font>
    <font>
      <name val="Arial"/>
      <family val="0"/>
      <sz val="10"/>
    </font>
    <font>
      <name val="Arial"/>
      <family val="0"/>
      <sz val="10"/>
    </font>
    <font>
      <name val="MS Sans Serif"/>
      <charset val="1"/>
      <family val="2"/>
      <color rgb="00000000"/>
      <sz val="10"/>
    </font>
    <font>
      <name val="MS Sans Serif"/>
      <charset val="1"/>
      <family val="2"/>
      <b val="true"/>
      <color rgb="00000000"/>
      <sz val="10"/>
    </font>
    <font>
      <name val="Arial"/>
      <charset val="1"/>
      <family val="2"/>
      <b val="true"/>
      <color rgb="00000000"/>
      <sz val="10"/>
    </font>
    <font>
      <name val="Arial"/>
      <charset val="1"/>
      <family val="2"/>
      <b val="true"/>
      <sz val="10"/>
    </font>
    <font>
      <name val="Times New Roman"/>
      <charset val="1"/>
      <family val="1"/>
      <b val="true"/>
      <color rgb="00000000"/>
      <sz val="9.85"/>
    </font>
    <font>
      <name val="MS Sans Serif"/>
      <charset val="1"/>
      <family val="2"/>
      <color rgb="00000000"/>
      <sz val="12"/>
    </font>
    <font>
      <name val="MS Sans Serif"/>
      <charset val="1"/>
      <family val="2"/>
      <b val="true"/>
      <color rgb="00000000"/>
      <sz val="12"/>
    </font>
    <font>
      <name val="Times New Roman"/>
      <charset val="1"/>
      <family val="1"/>
      <b val="true"/>
      <color rgb="00000000"/>
      <sz val="12"/>
    </font>
  </fonts>
  <fills count="4">
    <fill>
      <patternFill patternType="none"/>
    </fill>
    <fill>
      <patternFill patternType="gray125"/>
    </fill>
    <fill>
      <patternFill patternType="solid">
        <fgColor rgb="00FFCC99"/>
        <bgColor rgb="00C0C0C0"/>
      </patternFill>
    </fill>
    <fill>
      <patternFill patternType="solid">
        <fgColor rgb="00FFFFFF"/>
        <bgColor rgb="00FFFFCC"/>
      </patternFill>
    </fill>
  </fills>
  <borders count="16">
    <border diagonalDown="false" diagonalUp="false">
      <left/>
      <right/>
      <top/>
      <bottom/>
      <diagonal/>
    </border>
    <border diagonalDown="false" diagonalUp="false">
      <left style="thin"/>
      <right/>
      <top style="hair"/>
      <bottom style="thin"/>
      <diagonal/>
    </border>
    <border diagonalDown="false" diagonalUp="false">
      <left/>
      <right style="thin"/>
      <top style="hair"/>
      <bottom/>
      <diagonal/>
    </border>
    <border diagonalDown="false" diagonalUp="false">
      <left/>
      <right style="medium"/>
      <top/>
      <bottom/>
      <diagonal/>
    </border>
    <border diagonalDown="false" diagonalUp="false">
      <left/>
      <right/>
      <top/>
      <bottom style="medium"/>
      <diagonal/>
    </border>
    <border diagonalDown="false" diagonalUp="false">
      <left/>
      <right style="medium"/>
      <top/>
      <bottom style="medium"/>
      <diagonal/>
    </border>
    <border diagonalDown="false" diagonalUp="false">
      <left style="medium"/>
      <right style="thin"/>
      <top style="medium"/>
      <bottom style="thin"/>
      <diagonal/>
    </border>
    <border diagonalDown="false" diagonalUp="false">
      <left style="thin"/>
      <right style="thin"/>
      <top style="medium"/>
      <bottom style="thin"/>
      <diagonal/>
    </border>
    <border diagonalDown="false" diagonalUp="false">
      <left style="thin"/>
      <right style="medium"/>
      <top style="medium"/>
      <bottom style="thin"/>
      <diagonal/>
    </border>
    <border diagonalDown="false" diagonalUp="false">
      <left style="medium"/>
      <right style="thin"/>
      <top style="thin"/>
      <bottom style="thin"/>
      <diagonal/>
    </border>
    <border diagonalDown="false" diagonalUp="false">
      <left style="thin"/>
      <right style="thin"/>
      <top style="thin"/>
      <bottom style="thin"/>
      <diagonal/>
    </border>
    <border diagonalDown="false" diagonalUp="false">
      <left style="thin"/>
      <right style="medium"/>
      <top style="thin"/>
      <bottom style="thin"/>
      <diagonal/>
    </border>
    <border diagonalDown="false" diagonalUp="false">
      <left style="medium"/>
      <right style="thin"/>
      <top style="thin"/>
      <bottom/>
      <diagonal/>
    </border>
    <border diagonalDown="false" diagonalUp="false">
      <left style="medium"/>
      <right/>
      <top style="medium"/>
      <bottom style="medium"/>
      <diagonal/>
    </border>
    <border diagonalDown="false" diagonalUp="false">
      <left/>
      <right/>
      <top style="medium"/>
      <bottom style="medium"/>
      <diagonal/>
    </border>
    <border diagonalDown="false" diagonalUp="false">
      <left/>
      <right style="medium"/>
      <top style="medium"/>
      <bottom style="mediu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true" applyBorder="true" applyFont="true" applyProtection="true" borderId="0" fillId="0" fontId="0" numFmtId="167">
      <alignment horizontal="general" indent="0" shrinkToFit="false" textRotation="0" vertical="bottom" wrapText="false"/>
      <protection hidden="false" locked="true"/>
    </xf>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55">
    <xf applyAlignment="false" applyBorder="false" applyFont="false" applyProtection="false" borderId="0" fillId="0" fontId="0" numFmtId="164" xfId="0"/>
    <xf applyAlignment="true" applyBorder="false" applyFont="false" applyProtection="false" borderId="0" fillId="0" fontId="0" numFmtId="165" xfId="0">
      <alignment horizontal="center" indent="0" shrinkToFit="false" textRotation="0" vertical="bottom" wrapText="false"/>
    </xf>
    <xf applyAlignment="true" applyBorder="false" applyFont="false" applyProtection="false" borderId="0" fillId="0" fontId="0" numFmtId="164" xfId="0">
      <alignment horizontal="left" indent="0" shrinkToFit="false" textRotation="0" vertical="bottom" wrapText="true"/>
    </xf>
    <xf applyAlignment="false" applyBorder="false" applyFont="false" applyProtection="false" borderId="0" fillId="0" fontId="0" numFmtId="166" xfId="0"/>
    <xf applyAlignment="true" applyBorder="true" applyFont="true" applyProtection="true" borderId="0" fillId="0" fontId="4" numFmtId="166" xfId="15">
      <alignment horizontal="right" indent="0" shrinkToFit="false" textRotation="0" vertical="center" wrapText="false"/>
      <protection hidden="false" locked="true"/>
    </xf>
    <xf applyAlignment="true" applyBorder="true" applyFont="true" applyProtection="false" borderId="1" fillId="0" fontId="5" numFmtId="164" xfId="0">
      <alignment horizontal="center" indent="0" shrinkToFit="false" textRotation="0" vertical="center" wrapText="true"/>
    </xf>
    <xf applyAlignment="true" applyBorder="true" applyFont="true" applyProtection="false" borderId="2" fillId="0" fontId="6" numFmtId="164" xfId="0">
      <alignment horizontal="left" indent="0" shrinkToFit="false" textRotation="0" vertical="center" wrapText="true"/>
    </xf>
    <xf applyAlignment="true" applyBorder="true" applyFont="true" applyProtection="false" borderId="3" fillId="0" fontId="7" numFmtId="164" xfId="0">
      <alignment horizontal="left" indent="0" shrinkToFit="false" textRotation="0" vertical="center" wrapText="true"/>
    </xf>
    <xf applyAlignment="true" applyBorder="true" applyFont="true" applyProtection="false" borderId="3" fillId="0" fontId="6" numFmtId="164" xfId="0">
      <alignment horizontal="left" indent="0" shrinkToFit="false" textRotation="0" vertical="center" wrapText="true"/>
    </xf>
    <xf applyAlignment="true" applyBorder="true" applyFont="true" applyProtection="false" borderId="4" fillId="0" fontId="6" numFmtId="165" xfId="0">
      <alignment horizontal="left" indent="0" shrinkToFit="false" textRotation="0" vertical="center" wrapText="true"/>
    </xf>
    <xf applyAlignment="true" applyBorder="true" applyFont="true" applyProtection="false" borderId="4" fillId="0" fontId="6" numFmtId="165" xfId="0">
      <alignment horizontal="general" indent="0" shrinkToFit="false" textRotation="0" vertical="center" wrapText="true"/>
    </xf>
    <xf applyAlignment="true" applyBorder="true" applyFont="true" applyProtection="true" borderId="4" fillId="0" fontId="6" numFmtId="165" xfId="15">
      <alignment horizontal="right" indent="0" shrinkToFit="false" textRotation="0" vertical="center" wrapText="false"/>
      <protection hidden="false" locked="true"/>
    </xf>
    <xf applyAlignment="true" applyBorder="true" applyFont="true" applyProtection="false" borderId="5" fillId="0" fontId="8" numFmtId="166" xfId="0">
      <alignment horizontal="left" indent="0" shrinkToFit="false" textRotation="0" vertical="center" wrapText="false"/>
    </xf>
    <xf applyAlignment="true" applyBorder="true" applyFont="true" applyProtection="false" borderId="6" fillId="2" fontId="7" numFmtId="165" xfId="0">
      <alignment horizontal="center" indent="0" shrinkToFit="false" textRotation="0" vertical="center" wrapText="false"/>
    </xf>
    <xf applyAlignment="true" applyBorder="true" applyFont="true" applyProtection="false" borderId="7" fillId="2" fontId="7" numFmtId="165" xfId="0">
      <alignment horizontal="center" indent="0" shrinkToFit="false" textRotation="0" vertical="center" wrapText="false"/>
    </xf>
    <xf applyAlignment="true" applyBorder="true" applyFont="true" applyProtection="false" borderId="7" fillId="2" fontId="7" numFmtId="164" xfId="0">
      <alignment horizontal="left" indent="0" shrinkToFit="false" textRotation="0" vertical="center" wrapText="true"/>
    </xf>
    <xf applyAlignment="true" applyBorder="true" applyFont="true" applyProtection="false" borderId="7" fillId="2" fontId="7" numFmtId="164" xfId="0">
      <alignment horizontal="center" indent="0" shrinkToFit="false" textRotation="0" vertical="center" wrapText="false"/>
    </xf>
    <xf applyAlignment="true" applyBorder="true" applyFont="true" applyProtection="true" borderId="7" fillId="2" fontId="7" numFmtId="166" xfId="15">
      <alignment horizontal="center" indent="0" shrinkToFit="false" textRotation="0" vertical="center" wrapText="false"/>
      <protection hidden="false" locked="true"/>
    </xf>
    <xf applyAlignment="true" applyBorder="true" applyFont="true" applyProtection="true" borderId="7" fillId="2" fontId="7" numFmtId="166" xfId="15">
      <alignment horizontal="right" indent="0" shrinkToFit="false" textRotation="0" vertical="center" wrapText="false"/>
      <protection hidden="false" locked="true"/>
    </xf>
    <xf applyAlignment="true" applyBorder="true" applyFont="true" applyProtection="true" borderId="8" fillId="2" fontId="7" numFmtId="166" xfId="15">
      <alignment horizontal="center" indent="0" shrinkToFit="false" textRotation="0" vertical="center" wrapText="false"/>
      <protection hidden="false" locked="true"/>
    </xf>
    <xf applyAlignment="true" applyBorder="false" applyFont="false" applyProtection="false" borderId="0" fillId="0" fontId="0" numFmtId="164" xfId="0">
      <alignment horizontal="general" indent="0" shrinkToFit="false" textRotation="0" vertical="center" wrapText="false"/>
    </xf>
    <xf applyAlignment="true" applyBorder="true" applyFont="true" applyProtection="false" borderId="9" fillId="0" fontId="5" numFmtId="164" xfId="0">
      <alignment horizontal="center" indent="0" shrinkToFit="false" textRotation="0" vertical="bottom" wrapText="false"/>
    </xf>
    <xf applyAlignment="true" applyBorder="true" applyFont="true" applyProtection="false" borderId="10" fillId="3" fontId="5" numFmtId="165" xfId="0">
      <alignment horizontal="center" indent="0" shrinkToFit="false" textRotation="0" vertical="bottom" wrapText="false"/>
    </xf>
    <xf applyAlignment="true" applyBorder="true" applyFont="true" applyProtection="false" borderId="10" fillId="3" fontId="5" numFmtId="164" xfId="0">
      <alignment horizontal="general" indent="0" shrinkToFit="false" textRotation="0" vertical="bottom" wrapText="true"/>
    </xf>
    <xf applyAlignment="true" applyBorder="true" applyFont="true" applyProtection="false" borderId="10" fillId="3" fontId="5" numFmtId="164" xfId="0">
      <alignment horizontal="center" indent="0" shrinkToFit="false" textRotation="0" vertical="bottom" wrapText="false"/>
    </xf>
    <xf applyAlignment="false" applyBorder="true" applyFont="true" applyProtection="false" borderId="10" fillId="3" fontId="5" numFmtId="166" xfId="0"/>
    <xf applyAlignment="true" applyBorder="true" applyFont="true" applyProtection="true" borderId="10" fillId="0" fontId="4" numFmtId="167" xfId="15">
      <alignment horizontal="right" indent="0" shrinkToFit="false" textRotation="0" vertical="center" wrapText="false"/>
      <protection hidden="false" locked="true"/>
    </xf>
    <xf applyAlignment="true" applyBorder="true" applyFont="true" applyProtection="true" borderId="11" fillId="0" fontId="5" numFmtId="167" xfId="15">
      <alignment horizontal="general" indent="0" shrinkToFit="false" textRotation="0" vertical="bottom" wrapText="false"/>
      <protection hidden="false" locked="true"/>
    </xf>
    <xf applyAlignment="false" applyBorder="false" applyFont="true" applyProtection="false" borderId="0" fillId="0" fontId="5" numFmtId="164" xfId="0"/>
    <xf applyAlignment="true" applyBorder="true" applyFont="true" applyProtection="false" borderId="9" fillId="0" fontId="4" numFmtId="164" xfId="0">
      <alignment horizontal="center" indent="0" shrinkToFit="false" textRotation="0" vertical="center" wrapText="false"/>
    </xf>
    <xf applyAlignment="true" applyBorder="true" applyFont="true" applyProtection="false" borderId="10" fillId="0" fontId="4" numFmtId="165" xfId="0">
      <alignment horizontal="center" indent="0" shrinkToFit="false" textRotation="0" vertical="center" wrapText="false"/>
    </xf>
    <xf applyAlignment="true" applyBorder="true" applyFont="true" applyProtection="false" borderId="10" fillId="0" fontId="0" numFmtId="164" xfId="0">
      <alignment horizontal="left" indent="0" shrinkToFit="false" textRotation="0" vertical="center" wrapText="true"/>
    </xf>
    <xf applyAlignment="true" applyBorder="true" applyFont="true" applyProtection="true" borderId="10" fillId="0" fontId="4" numFmtId="167" xfId="15">
      <alignment horizontal="left" indent="0" shrinkToFit="false" textRotation="0" vertical="center" wrapText="true"/>
      <protection hidden="false" locked="true"/>
    </xf>
    <xf applyAlignment="true" applyBorder="true" applyFont="true" applyProtection="true" borderId="11" fillId="0" fontId="4" numFmtId="167" xfId="15">
      <alignment horizontal="right" indent="0" shrinkToFit="false" textRotation="0" vertical="center" wrapText="false"/>
      <protection hidden="false" locked="true"/>
    </xf>
    <xf applyAlignment="true" applyBorder="true" applyFont="true" applyProtection="false" borderId="9" fillId="0" fontId="5" numFmtId="164" xfId="0">
      <alignment horizontal="center" indent="0" shrinkToFit="false" textRotation="0" vertical="center" wrapText="false"/>
    </xf>
    <xf applyAlignment="true" applyBorder="true" applyFont="true" applyProtection="false" borderId="10" fillId="0" fontId="5" numFmtId="164" xfId="0">
      <alignment horizontal="left" indent="0" shrinkToFit="false" textRotation="0" vertical="center" wrapText="true"/>
    </xf>
    <xf applyAlignment="true" applyBorder="true" applyFont="true" applyProtection="false" borderId="10" fillId="3" fontId="4" numFmtId="165" xfId="0">
      <alignment horizontal="center" indent="0" shrinkToFit="false" textRotation="0" vertical="bottom" wrapText="false"/>
    </xf>
    <xf applyAlignment="true" applyBorder="true" applyFont="true" applyProtection="true" borderId="10" fillId="0" fontId="4" numFmtId="167" xfId="15">
      <alignment horizontal="right" indent="0" shrinkToFit="false" textRotation="0" vertical="center" wrapText="true"/>
      <protection hidden="false" locked="true"/>
    </xf>
    <xf applyAlignment="true" applyBorder="true" applyFont="true" applyProtection="true" borderId="11" fillId="0" fontId="4" numFmtId="167" xfId="15">
      <alignment horizontal="general" indent="0" shrinkToFit="false" textRotation="0" vertical="bottom" wrapText="false"/>
      <protection hidden="false" locked="true"/>
    </xf>
    <xf applyAlignment="true" applyBorder="true" applyFont="true" applyProtection="false" borderId="10" fillId="0" fontId="4" numFmtId="164" xfId="0">
      <alignment horizontal="left" indent="0" shrinkToFit="false" textRotation="0" vertical="center" wrapText="true"/>
    </xf>
    <xf applyAlignment="false" applyBorder="false" applyFont="true" applyProtection="false" borderId="0" fillId="0" fontId="5" numFmtId="167" xfId="0"/>
    <xf applyAlignment="true" applyBorder="true" applyFont="true" applyProtection="false" borderId="12" fillId="0" fontId="4" numFmtId="164" xfId="0">
      <alignment horizontal="center" indent="0" shrinkToFit="false" textRotation="0" vertical="bottom" wrapText="false"/>
    </xf>
    <xf applyAlignment="true" applyBorder="true" applyFont="false" applyProtection="false" borderId="10" fillId="0" fontId="0" numFmtId="166" xfId="0">
      <alignment horizontal="right" indent="0" shrinkToFit="false" textRotation="0" vertical="center" wrapText="false"/>
    </xf>
    <xf applyAlignment="true" applyBorder="true" applyFont="true" applyProtection="true" borderId="10" fillId="0" fontId="4" numFmtId="166" xfId="15">
      <alignment horizontal="right" indent="0" shrinkToFit="false" textRotation="0" vertical="center" wrapText="true"/>
      <protection hidden="false" locked="true"/>
    </xf>
    <xf applyAlignment="true" applyBorder="true" applyFont="false" applyProtection="false" borderId="11" fillId="0" fontId="0" numFmtId="166" xfId="0">
      <alignment horizontal="right" indent="0" shrinkToFit="false" textRotation="0" vertical="center" wrapText="false"/>
    </xf>
    <xf applyAlignment="false" applyBorder="true" applyFont="true" applyProtection="false" borderId="13" fillId="3" fontId="9" numFmtId="164" xfId="0"/>
    <xf applyAlignment="true" applyBorder="true" applyFont="true" applyProtection="false" borderId="14" fillId="3" fontId="10" numFmtId="165" xfId="0">
      <alignment horizontal="left" indent="0" shrinkToFit="false" textRotation="0" vertical="bottom" wrapText="true"/>
    </xf>
    <xf applyAlignment="false" applyBorder="true" applyFont="true" applyProtection="true" borderId="15" fillId="3" fontId="11" numFmtId="168" xfId="0">
      <protection hidden="false" locked="true"/>
    </xf>
    <xf applyAlignment="false" applyBorder="false" applyFont="true" applyProtection="false" borderId="0" fillId="3" fontId="9" numFmtId="164" xfId="0"/>
    <xf applyAlignment="true" applyBorder="true" applyFont="true" applyProtection="true" borderId="14" fillId="3" fontId="10" numFmtId="169" xfId="15">
      <alignment horizontal="general" indent="0" shrinkToFit="false" textRotation="0" vertical="bottom" wrapText="true"/>
      <protection hidden="false" locked="true"/>
    </xf>
    <xf applyAlignment="true" applyBorder="false" applyFont="false" applyProtection="false" borderId="0" fillId="0" fontId="0" numFmtId="164" xfId="0">
      <alignment horizontal="left" indent="0" shrinkToFit="false" textRotation="0" vertical="bottom" wrapText="false"/>
    </xf>
    <xf applyAlignment="true" applyBorder="false" applyFont="false" applyProtection="false" borderId="0" fillId="0" fontId="0" numFmtId="165" xfId="0">
      <alignment horizontal="left" indent="0" shrinkToFit="false" textRotation="0" vertical="bottom" wrapText="false"/>
    </xf>
    <xf applyAlignment="true" applyBorder="false" applyFont="false" applyProtection="false" borderId="0" fillId="0" fontId="0" numFmtId="166" xfId="0">
      <alignment horizontal="left" indent="0" shrinkToFit="false" textRotation="0" vertical="bottom" wrapText="true"/>
    </xf>
    <xf applyAlignment="true" applyBorder="false" applyFont="true" applyProtection="false" borderId="0" fillId="0" fontId="0" numFmtId="164" xfId="0">
      <alignment horizontal="left" indent="0" shrinkToFit="false" textRotation="0" vertical="bottom" wrapText="false"/>
    </xf>
    <xf applyAlignment="true" applyBorder="false" applyFont="true" applyProtection="false" borderId="0" fillId="0" fontId="0" numFmtId="165" xfId="0">
      <alignment horizontal="left" indent="0" shrinkToFit="false" textRotation="0" vertical="bottom" wrapText="fals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340560</xdr:colOff>
      <xdr:row>0</xdr:row>
      <xdr:rowOff>135360</xdr:rowOff>
    </xdr:from>
    <xdr:to>
      <xdr:col>1</xdr:col>
      <xdr:colOff>443520</xdr:colOff>
      <xdr:row>1</xdr:row>
      <xdr:rowOff>854640</xdr:rowOff>
    </xdr:to>
    <xdr:pic>
      <xdr:nvPicPr>
        <xdr:cNvPr descr="" id="0" name="Figura 1"/>
        <xdr:cNvPicPr/>
      </xdr:nvPicPr>
      <xdr:blipFill>
        <a:blip r:embed="rId1"/>
        <a:stretch>
          <a:fillRect/>
        </a:stretch>
      </xdr:blipFill>
      <xdr:spPr>
        <a:xfrm>
          <a:off x="340560" y="135360"/>
          <a:ext cx="789120" cy="1078920"/>
        </a:xfrm>
        <a:prstGeom prst="rect">
          <a:avLst/>
        </a:prstGeom>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2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pane activePane="topLeft" topLeftCell="A1" xSplit="0" ySplit="-1"/>
      <selection activeCell="F7" activeCellId="0" pane="topLeft" sqref="F7"/>
      <selection activeCell="A1" activeCellId="0" pane="bottomLeft" sqref="A1"/>
    </sheetView>
  </sheetViews>
  <cols>
    <col collapsed="false" hidden="false" max="1" min="1" style="0" width="9.81176470588235"/>
    <col collapsed="false" hidden="false" max="2" min="2" style="1" width="9.81176470588235"/>
    <col collapsed="false" hidden="false" max="3" min="3" style="2" width="52.9450980392157"/>
    <col collapsed="false" hidden="false" max="4" min="4" style="0" width="10.8078431372549"/>
    <col collapsed="false" hidden="false" max="5" min="5" style="3" width="10.0941176470588"/>
    <col collapsed="false" hidden="false" max="6" min="6" style="4" width="15.1490196078431"/>
    <col collapsed="false" hidden="false" max="7" min="7" style="3" width="17.5725490196078"/>
    <col collapsed="false" hidden="true" max="9" min="8" style="0" width="0"/>
    <col collapsed="false" hidden="false" max="1025" min="10" style="0" width="9.2156862745098"/>
  </cols>
  <sheetData>
    <row collapsed="false" customFormat="false" customHeight="true" hidden="false" ht="28.45" outlineLevel="0" r="1">
      <c r="A1" s="5"/>
      <c r="B1" s="5"/>
      <c r="C1" s="6" t="s">
        <v>0</v>
      </c>
      <c r="D1" s="6"/>
      <c r="E1" s="6"/>
      <c r="F1" s="6"/>
      <c r="G1" s="6"/>
    </row>
    <row collapsed="false" customFormat="false" customHeight="true" hidden="false" ht="74.95" outlineLevel="0" r="2">
      <c r="A2" s="5"/>
      <c r="B2" s="5"/>
      <c r="C2" s="7" t="s">
        <v>1</v>
      </c>
      <c r="D2" s="7"/>
      <c r="E2" s="7"/>
      <c r="F2" s="7"/>
      <c r="G2" s="7"/>
    </row>
    <row collapsed="false" customFormat="false" customHeight="true" hidden="false" ht="26.25" outlineLevel="0" r="3">
      <c r="A3" s="5"/>
      <c r="B3" s="5"/>
      <c r="C3" s="8" t="s">
        <v>2</v>
      </c>
      <c r="D3" s="8"/>
      <c r="E3" s="8"/>
      <c r="F3" s="8"/>
      <c r="G3" s="8"/>
    </row>
    <row collapsed="false" customFormat="false" customHeight="true" hidden="false" ht="26.25" outlineLevel="0" r="4">
      <c r="A4" s="5"/>
      <c r="B4" s="5"/>
      <c r="C4" s="9" t="s">
        <v>3</v>
      </c>
      <c r="D4" s="10"/>
      <c r="E4" s="10"/>
      <c r="F4" s="11" t="s">
        <v>4</v>
      </c>
      <c r="G4" s="12"/>
    </row>
    <row collapsed="false" customFormat="true" customHeight="true" hidden="false" ht="27" outlineLevel="0" r="5" s="20">
      <c r="A5" s="13" t="s">
        <v>5</v>
      </c>
      <c r="B5" s="14" t="s">
        <v>6</v>
      </c>
      <c r="C5" s="15" t="s">
        <v>7</v>
      </c>
      <c r="D5" s="16" t="s">
        <v>8</v>
      </c>
      <c r="E5" s="17" t="s">
        <v>9</v>
      </c>
      <c r="F5" s="18" t="s">
        <v>10</v>
      </c>
      <c r="G5" s="19" t="s">
        <v>11</v>
      </c>
    </row>
    <row collapsed="false" customFormat="true" customHeight="false" hidden="false" ht="13.55" outlineLevel="0" r="6" s="28">
      <c r="A6" s="21"/>
      <c r="B6" s="22" t="s">
        <v>12</v>
      </c>
      <c r="C6" s="23" t="s">
        <v>13</v>
      </c>
      <c r="D6" s="24"/>
      <c r="E6" s="25"/>
      <c r="F6" s="26"/>
      <c r="G6" s="27" t="n">
        <f aca="false">SUBTOTAL(9,G7:G7)</f>
        <v>1765.32</v>
      </c>
    </row>
    <row collapsed="false" customFormat="false" customHeight="false" hidden="false" ht="13.55" outlineLevel="0" r="7">
      <c r="A7" s="29" t="s">
        <v>14</v>
      </c>
      <c r="B7" s="30" t="s">
        <v>15</v>
      </c>
      <c r="C7" s="31" t="s">
        <v>16</v>
      </c>
      <c r="D7" s="31" t="s">
        <v>17</v>
      </c>
      <c r="E7" s="26" t="n">
        <v>6</v>
      </c>
      <c r="F7" s="32" t="n">
        <v>294.22</v>
      </c>
      <c r="G7" s="33" t="n">
        <f aca="false">IF($A7="","",ROUND(E7*F7,2))</f>
        <v>1765.32</v>
      </c>
    </row>
    <row collapsed="false" customFormat="true" customHeight="false" hidden="false" ht="13.55" outlineLevel="0" r="8" s="28">
      <c r="A8" s="34"/>
      <c r="B8" s="22" t="s">
        <v>18</v>
      </c>
      <c r="C8" s="23" t="s">
        <v>19</v>
      </c>
      <c r="D8" s="35" t="str">
        <f aca="false">IF($A8="","",VLOOKUP($B8,#REF!!$A$3:$F$6000,3,0))</f>
        <v/>
      </c>
      <c r="E8" s="26"/>
      <c r="F8" s="32" t="str">
        <f aca="false">IF($A8="","",VLOOKUP($B8,#REF!!$A$3:$F$6000,6,0))</f>
        <v/>
      </c>
      <c r="G8" s="27" t="n">
        <f aca="false">SUBTOTAL(9,G10:G11)</f>
        <v>384846.04</v>
      </c>
    </row>
    <row collapsed="false" customFormat="true" customHeight="false" hidden="false" ht="13.55" outlineLevel="0" r="9" s="28">
      <c r="A9" s="34" t="s">
        <v>14</v>
      </c>
      <c r="B9" s="36" t="s">
        <v>20</v>
      </c>
      <c r="C9" s="35" t="s">
        <v>21</v>
      </c>
      <c r="D9" s="35" t="s">
        <v>17</v>
      </c>
      <c r="E9" s="26" t="n">
        <v>16338</v>
      </c>
      <c r="F9" s="37" t="n">
        <v>0.46</v>
      </c>
      <c r="G9" s="38" t="n">
        <f aca="false">E9*F9</f>
        <v>7515.48</v>
      </c>
    </row>
    <row collapsed="false" customFormat="true" customHeight="false" hidden="false" ht="13.55" outlineLevel="0" r="10" s="28">
      <c r="A10" s="29" t="s">
        <v>14</v>
      </c>
      <c r="B10" s="30" t="s">
        <v>22</v>
      </c>
      <c r="C10" s="39" t="s">
        <v>23</v>
      </c>
      <c r="D10" s="39" t="s">
        <v>17</v>
      </c>
      <c r="E10" s="26" t="n">
        <v>17198</v>
      </c>
      <c r="F10" s="37" t="n">
        <v>2.9</v>
      </c>
      <c r="G10" s="33" t="n">
        <f aca="false">E10*F10</f>
        <v>49874.2</v>
      </c>
    </row>
    <row collapsed="false" customFormat="true" customHeight="false" hidden="false" ht="49.25" outlineLevel="0" r="11" s="28">
      <c r="A11" s="29" t="s">
        <v>14</v>
      </c>
      <c r="B11" s="30" t="s">
        <v>24</v>
      </c>
      <c r="C11" s="35" t="s">
        <v>25</v>
      </c>
      <c r="D11" s="35" t="s">
        <v>26</v>
      </c>
      <c r="E11" s="26" t="n">
        <v>491.37</v>
      </c>
      <c r="F11" s="37" t="n">
        <v>681.71</v>
      </c>
      <c r="G11" s="33" t="n">
        <f aca="false">IF($A11="","",ROUND(E11*F11,2))</f>
        <v>334971.84</v>
      </c>
      <c r="J11" s="40"/>
    </row>
    <row collapsed="false" customFormat="false" customHeight="false" hidden="false" ht="13.55" outlineLevel="0" r="12">
      <c r="A12" s="41" t="s">
        <v>14</v>
      </c>
      <c r="B12" s="30" t="s">
        <v>27</v>
      </c>
      <c r="C12" s="31" t="s">
        <v>28</v>
      </c>
      <c r="D12" s="31" t="s">
        <v>26</v>
      </c>
      <c r="E12" s="42" t="n">
        <v>24.57</v>
      </c>
      <c r="F12" s="43" t="n">
        <v>637.68</v>
      </c>
      <c r="G12" s="44" t="n">
        <f aca="false">IF($A12="","",ROUND(E12*F12,2))</f>
        <v>15667.8</v>
      </c>
    </row>
    <row collapsed="false" customFormat="true" customHeight="true" hidden="false" ht="16.5" outlineLevel="0" r="13" s="48">
      <c r="A13" s="45"/>
      <c r="B13" s="46" t="s">
        <v>29</v>
      </c>
      <c r="C13" s="46"/>
      <c r="D13" s="46"/>
      <c r="E13" s="46"/>
      <c r="F13" s="46"/>
      <c r="G13" s="47" t="n">
        <f aca="false">SUBTOTAL(9,G6:G12)</f>
        <v>409794.64</v>
      </c>
    </row>
    <row collapsed="false" customFormat="true" customHeight="true" hidden="false" ht="16.5" outlineLevel="0" r="14" s="48">
      <c r="A14" s="45"/>
      <c r="B14" s="46" t="s">
        <v>30</v>
      </c>
      <c r="C14" s="46"/>
      <c r="D14" s="46"/>
      <c r="E14" s="46"/>
      <c r="F14" s="49" t="n">
        <v>0.22</v>
      </c>
      <c r="G14" s="47" t="n">
        <f aca="false">ROUND(G13*F14,2)</f>
        <v>90154.82</v>
      </c>
    </row>
    <row collapsed="false" customFormat="true" customHeight="true" hidden="false" ht="16.5" outlineLevel="0" r="15" s="48">
      <c r="A15" s="45"/>
      <c r="B15" s="46" t="s">
        <v>31</v>
      </c>
      <c r="C15" s="46"/>
      <c r="D15" s="46"/>
      <c r="E15" s="46"/>
      <c r="F15" s="46"/>
      <c r="G15" s="47" t="n">
        <f aca="false">G14+G13</f>
        <v>499949.46</v>
      </c>
    </row>
    <row collapsed="false" customFormat="false" customHeight="false" hidden="false" ht="13.55" outlineLevel="0" r="18">
      <c r="A18" s="50"/>
      <c r="B18" s="51"/>
      <c r="C18" s="51"/>
      <c r="D18" s="2"/>
      <c r="E18" s="52"/>
    </row>
    <row collapsed="false" customFormat="false" customHeight="false" hidden="false" ht="13.55" outlineLevel="0" r="19">
      <c r="A19" s="53"/>
      <c r="B19" s="54"/>
      <c r="C19" s="53"/>
      <c r="D19" s="54"/>
    </row>
    <row collapsed="false" customFormat="false" customHeight="false" hidden="false" ht="13.55" outlineLevel="0" r="20">
      <c r="C20" s="51" t="s">
        <v>32</v>
      </c>
    </row>
    <row collapsed="false" customFormat="false" customHeight="false" hidden="false" ht="13.55" outlineLevel="0" r="21">
      <c r="C21" s="53" t="s">
        <v>33</v>
      </c>
    </row>
  </sheetData>
  <autoFilter ref="A5:G12"/>
  <mergeCells count="7">
    <mergeCell ref="A1:B4"/>
    <mergeCell ref="C1:G1"/>
    <mergeCell ref="C2:G2"/>
    <mergeCell ref="C3:G3"/>
    <mergeCell ref="B13:F13"/>
    <mergeCell ref="B14:E14"/>
    <mergeCell ref="B15:F15"/>
  </mergeCells>
  <printOptions headings="false" gridLines="false" gridLinesSet="true" horizontalCentered="false" verticalCentered="false"/>
  <pageMargins left="0.7875" right="0.7875"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LibreOffice/3.4$Win32 LibreOffice_project/340m1$Build-402</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revision>0</cp:revision>
</cp:coreProperties>
</file>