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6" activeTab="4"/>
  </bookViews>
  <sheets>
    <sheet name="Pag 01" sheetId="1" r:id="rId1"/>
    <sheet name="pag 02 prog úteis " sheetId="2" r:id="rId2"/>
    <sheet name="pag 03 prog Sáb" sheetId="3" r:id="rId3"/>
    <sheet name="pag 04 prog Dom" sheetId="4" r:id="rId4"/>
    <sheet name="Pag 06 itinerário" sheetId="5" r:id="rId5"/>
  </sheets>
  <definedNames>
    <definedName name="_xlnm.Print_Area" localSheetId="0">'Pag 01'!$A$1:$N$48</definedName>
    <definedName name="_xlnm.Print_Area" localSheetId="1">'pag 02 prog úteis '!$A$1:$AA$29</definedName>
    <definedName name="_xlnm.Print_Area" localSheetId="2">'pag 03 prog Sáb'!$A$1:$AA$27</definedName>
    <definedName name="_xlnm.Print_Area" localSheetId="3">'pag 04 prog Dom'!$A$1:$AB$28</definedName>
    <definedName name="_xlnm.Print_Area" localSheetId="4">'Pag 06 itinerário'!$A$1:$M$60</definedName>
  </definedNames>
  <calcPr fullCalcOnLoad="1"/>
</workbook>
</file>

<file path=xl/sharedStrings.xml><?xml version="1.0" encoding="utf-8"?>
<sst xmlns="http://schemas.openxmlformats.org/spreadsheetml/2006/main" count="123" uniqueCount="75">
  <si>
    <t>ORDEM DE SERVIÇO OPERACIONAL - 001</t>
  </si>
  <si>
    <t>Linha:</t>
  </si>
  <si>
    <t>NOMENCLATURA</t>
  </si>
  <si>
    <t>JARDIM PLANALTO</t>
  </si>
  <si>
    <t>Observações:</t>
  </si>
  <si>
    <t>Concessionárias:</t>
  </si>
  <si>
    <t>Denominação:</t>
  </si>
  <si>
    <t>Característica:</t>
  </si>
  <si>
    <t xml:space="preserve">COMUM </t>
  </si>
  <si>
    <t>Via:</t>
  </si>
  <si>
    <t>CIRCULAR</t>
  </si>
  <si>
    <t>Horários Operação:</t>
  </si>
  <si>
    <t>Local</t>
  </si>
  <si>
    <t>Úteis</t>
  </si>
  <si>
    <t>Sábados</t>
  </si>
  <si>
    <t>Domingos</t>
  </si>
  <si>
    <t>Férias</t>
  </si>
  <si>
    <t>Início</t>
  </si>
  <si>
    <t>Término</t>
  </si>
  <si>
    <t>TP</t>
  </si>
  <si>
    <t>Terminal Principal:</t>
  </si>
  <si>
    <t>Terminal Rodoviário, Rua Pereira Bueno, s/nº</t>
  </si>
  <si>
    <t>EXTENSÃO</t>
  </si>
  <si>
    <t>Ida</t>
  </si>
  <si>
    <t>Volta</t>
  </si>
  <si>
    <t>Média</t>
  </si>
  <si>
    <t>TEMPO DE PERCURSO MÉDIO</t>
  </si>
  <si>
    <t>Tecnologia</t>
  </si>
  <si>
    <t>Ciclo</t>
  </si>
  <si>
    <t>ÔNIBUS URBANO</t>
  </si>
  <si>
    <t>-</t>
  </si>
  <si>
    <t>FROTA</t>
  </si>
  <si>
    <t>Dias Úteis</t>
  </si>
  <si>
    <t>Domingos/Feriados</t>
  </si>
  <si>
    <t>Não Opera</t>
  </si>
  <si>
    <t>VIAGENS</t>
  </si>
  <si>
    <t xml:space="preserve"> </t>
  </si>
  <si>
    <t>VIAGENS - FÉRIAS</t>
  </si>
  <si>
    <t>Dias Úteis - Férias</t>
  </si>
  <si>
    <t>QUADRO DE PARTIDAS</t>
  </si>
  <si>
    <t>SEGUNDA A SEXTA</t>
  </si>
  <si>
    <t>Partidas de:</t>
  </si>
  <si>
    <t>HORAS</t>
  </si>
  <si>
    <t>Qdte</t>
  </si>
  <si>
    <t>MINUTOS</t>
  </si>
  <si>
    <t>SÁBADO</t>
  </si>
  <si>
    <t>DOMINGO</t>
  </si>
  <si>
    <t>NÃO OPERA</t>
  </si>
  <si>
    <t>ITINERÁRIO</t>
  </si>
  <si>
    <t>PARTIDAS DE:</t>
  </si>
  <si>
    <t>R. Pereira Bueno,</t>
  </si>
  <si>
    <t>R. Joaquim Procópio de Araujo,</t>
  </si>
  <si>
    <t>Av. Prudente de Moraes,</t>
  </si>
  <si>
    <t>Av. 6 de Agosto,</t>
  </si>
  <si>
    <t>Av. Newton Prado,</t>
  </si>
  <si>
    <t>Av. Santos Dumont,</t>
  </si>
  <si>
    <t>R. São Paulo,</t>
  </si>
  <si>
    <t>R Conego Otaviano A. Pavesi,</t>
  </si>
  <si>
    <t>R Siqueira Campos,</t>
  </si>
  <si>
    <t>R. Américo Aggio,</t>
  </si>
  <si>
    <t>Av. Juca Costa,</t>
  </si>
  <si>
    <t>R. Jose Dioguinho Baldovinotti,</t>
  </si>
  <si>
    <t>R Clodomir F de Albuquerque,</t>
  </si>
  <si>
    <t>R. Henrique Ferreira dos Reis,</t>
  </si>
  <si>
    <t>R. Zahia Atala Elmor,</t>
  </si>
  <si>
    <t>R. Jose Rafael Aad,</t>
  </si>
  <si>
    <t>R Luiz Fernando Andrielli,</t>
  </si>
  <si>
    <t>R. João Taveline,</t>
  </si>
  <si>
    <t>R. João Martelli,</t>
  </si>
  <si>
    <t>R. José Dioguinho Baldovinotti,</t>
  </si>
  <si>
    <t>R. Siqueira Campos,</t>
  </si>
  <si>
    <t>R. Conego Otaviano A. Pavesi,</t>
  </si>
  <si>
    <t>Av. Santo Dumont,</t>
  </si>
  <si>
    <t>R. General Osório,</t>
  </si>
  <si>
    <t>R. dos Lemes.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</si>
</sst>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0"/>
    <numFmt numFmtId="166" formatCode="HH:MM"/>
    <numFmt numFmtId="167" formatCode="0.00"/>
    <numFmt numFmtId="168" formatCode="0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2"/>
      <name val="Tahoma"/>
      <family val="2"/>
    </font>
    <font>
      <b/>
      <sz val="10"/>
      <color indexed="17"/>
      <name val="Arial"/>
      <family val="2"/>
    </font>
    <font>
      <b/>
      <sz val="10"/>
      <color indexed="17"/>
      <name val="Tahoma"/>
      <family val="2"/>
    </font>
    <font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i/>
      <sz val="10"/>
      <color indexed="10"/>
      <name val="Arial"/>
      <family val="2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107">
    <xf numFmtId="164" fontId="0" fillId="0" borderId="0" xfId="0" applyAlignment="1">
      <alignment/>
    </xf>
    <xf numFmtId="164" fontId="0" fillId="0" borderId="1" xfId="0" applyBorder="1" applyAlignment="1">
      <alignment horizontal="center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6" xfId="0" applyBorder="1" applyAlignment="1">
      <alignment/>
    </xf>
    <xf numFmtId="164" fontId="0" fillId="0" borderId="0" xfId="0" applyBorder="1" applyAlignment="1">
      <alignment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4" fillId="0" borderId="0" xfId="0" applyFont="1" applyBorder="1" applyAlignment="1">
      <alignment/>
    </xf>
    <xf numFmtId="164" fontId="0" fillId="0" borderId="7" xfId="0" applyBorder="1" applyAlignment="1">
      <alignment/>
    </xf>
    <xf numFmtId="164" fontId="0" fillId="0" borderId="1" xfId="0" applyBorder="1" applyAlignment="1">
      <alignment/>
    </xf>
    <xf numFmtId="164" fontId="0" fillId="0" borderId="8" xfId="0" applyBorder="1" applyAlignment="1">
      <alignment/>
    </xf>
    <xf numFmtId="164" fontId="0" fillId="0" borderId="3" xfId="0" applyFont="1" applyBorder="1" applyAlignment="1">
      <alignment horizontal="left" vertical="center" wrapText="1"/>
    </xf>
    <xf numFmtId="164" fontId="6" fillId="0" borderId="3" xfId="0" applyFont="1" applyBorder="1" applyAlignment="1">
      <alignment horizontal="left" vertical="center" wrapText="1"/>
    </xf>
    <xf numFmtId="164" fontId="7" fillId="0" borderId="9" xfId="20" applyFont="1" applyBorder="1" applyAlignment="1">
      <alignment horizontal="justify" vertical="top" wrapText="1"/>
      <protection/>
    </xf>
    <xf numFmtId="164" fontId="8" fillId="0" borderId="0" xfId="0" applyFont="1" applyAlignment="1">
      <alignment/>
    </xf>
    <xf numFmtId="164" fontId="0" fillId="0" borderId="3" xfId="0" applyFont="1" applyBorder="1" applyAlignment="1">
      <alignment horizontal="right"/>
    </xf>
    <xf numFmtId="164" fontId="6" fillId="0" borderId="3" xfId="0" applyFont="1" applyBorder="1" applyAlignment="1">
      <alignment/>
    </xf>
    <xf numFmtId="164" fontId="7" fillId="0" borderId="3" xfId="0" applyFont="1" applyBorder="1" applyAlignment="1">
      <alignment/>
    </xf>
    <xf numFmtId="164" fontId="0" fillId="0" borderId="0" xfId="0" applyFont="1" applyBorder="1" applyAlignment="1">
      <alignment horizontal="right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6" fillId="0" borderId="0" xfId="0" applyFont="1" applyAlignment="1">
      <alignment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9" fillId="0" borderId="0" xfId="0" applyFont="1" applyBorder="1" applyAlignment="1">
      <alignment horizontal="center"/>
    </xf>
    <xf numFmtId="164" fontId="6" fillId="0" borderId="0" xfId="0" applyFont="1" applyFill="1" applyBorder="1" applyAlignment="1">
      <alignment/>
    </xf>
    <xf numFmtId="166" fontId="10" fillId="0" borderId="0" xfId="0" applyNumberFormat="1" applyFont="1" applyBorder="1" applyAlignment="1">
      <alignment horizontal="center"/>
    </xf>
    <xf numFmtId="164" fontId="11" fillId="0" borderId="0" xfId="0" applyFont="1" applyFill="1" applyBorder="1" applyAlignment="1">
      <alignment/>
    </xf>
    <xf numFmtId="166" fontId="12" fillId="0" borderId="0" xfId="0" applyNumberFormat="1" applyFont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7" fontId="7" fillId="0" borderId="12" xfId="0" applyNumberFormat="1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4" fontId="7" fillId="0" borderId="10" xfId="0" applyFont="1" applyBorder="1" applyAlignment="1">
      <alignment horizontal="center"/>
    </xf>
    <xf numFmtId="164" fontId="0" fillId="0" borderId="11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4" fontId="9" fillId="0" borderId="10" xfId="0" applyFont="1" applyBorder="1" applyAlignment="1">
      <alignment horizontal="center" vertical="center"/>
    </xf>
    <xf numFmtId="164" fontId="5" fillId="0" borderId="10" xfId="0" applyFont="1" applyBorder="1" applyAlignment="1">
      <alignment horizontal="center" vertical="center"/>
    </xf>
    <xf numFmtId="164" fontId="13" fillId="0" borderId="1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13" xfId="0" applyBorder="1" applyAlignment="1">
      <alignment/>
    </xf>
    <xf numFmtId="164" fontId="11" fillId="0" borderId="11" xfId="0" applyFont="1" applyBorder="1" applyAlignment="1">
      <alignment horizontal="center"/>
    </xf>
    <xf numFmtId="164" fontId="11" fillId="0" borderId="12" xfId="0" applyFont="1" applyBorder="1" applyAlignment="1">
      <alignment horizontal="center"/>
    </xf>
    <xf numFmtId="164" fontId="11" fillId="0" borderId="10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0" xfId="0" applyFont="1" applyBorder="1" applyAlignment="1">
      <alignment/>
    </xf>
    <xf numFmtId="164" fontId="14" fillId="0" borderId="0" xfId="0" applyFont="1" applyAlignment="1">
      <alignment/>
    </xf>
    <xf numFmtId="164" fontId="15" fillId="0" borderId="0" xfId="0" applyFont="1" applyBorder="1" applyAlignment="1">
      <alignment horizontal="left"/>
    </xf>
    <xf numFmtId="164" fontId="15" fillId="0" borderId="0" xfId="0" applyFont="1" applyBorder="1" applyAlignment="1">
      <alignment horizontal="right"/>
    </xf>
    <xf numFmtId="164" fontId="4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10" xfId="0" applyFont="1" applyBorder="1" applyAlignment="1">
      <alignment horizontal="center" textRotation="90"/>
    </xf>
    <xf numFmtId="168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 textRotation="90"/>
    </xf>
    <xf numFmtId="164" fontId="16" fillId="0" borderId="0" xfId="0" applyFont="1" applyBorder="1" applyAlignment="1">
      <alignment/>
    </xf>
    <xf numFmtId="164" fontId="3" fillId="0" borderId="14" xfId="0" applyFont="1" applyBorder="1" applyAlignment="1">
      <alignment horizontal="center" vertical="center" textRotation="90"/>
    </xf>
    <xf numFmtId="164" fontId="0" fillId="0" borderId="3" xfId="0" applyFont="1" applyBorder="1" applyAlignment="1">
      <alignment/>
    </xf>
    <xf numFmtId="168" fontId="0" fillId="0" borderId="3" xfId="0" applyNumberFormat="1" applyFont="1" applyBorder="1" applyAlignment="1">
      <alignment horizontal="center"/>
    </xf>
    <xf numFmtId="168" fontId="17" fillId="0" borderId="3" xfId="0" applyNumberFormat="1" applyFont="1" applyBorder="1" applyAlignment="1">
      <alignment horizontal="center"/>
    </xf>
    <xf numFmtId="168" fontId="0" fillId="0" borderId="3" xfId="0" applyNumberFormat="1" applyFont="1" applyFill="1" applyBorder="1" applyAlignment="1">
      <alignment horizontal="center"/>
    </xf>
    <xf numFmtId="168" fontId="18" fillId="0" borderId="3" xfId="0" applyNumberFormat="1" applyFont="1" applyBorder="1" applyAlignment="1">
      <alignment horizontal="center"/>
    </xf>
    <xf numFmtId="168" fontId="5" fillId="0" borderId="14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8" fontId="17" fillId="0" borderId="0" xfId="0" applyNumberFormat="1" applyFont="1" applyBorder="1" applyAlignment="1">
      <alignment horizontal="center"/>
    </xf>
    <xf numFmtId="168" fontId="5" fillId="0" borderId="13" xfId="0" applyNumberFormat="1" applyFont="1" applyBorder="1" applyAlignment="1">
      <alignment horizontal="center" vertical="center"/>
    </xf>
    <xf numFmtId="168" fontId="19" fillId="0" borderId="0" xfId="0" applyNumberFormat="1" applyFont="1" applyBorder="1" applyAlignment="1">
      <alignment horizontal="center"/>
    </xf>
    <xf numFmtId="168" fontId="18" fillId="0" borderId="0" xfId="0" applyNumberFormat="1" applyFont="1" applyBorder="1" applyAlignment="1">
      <alignment horizontal="center"/>
    </xf>
    <xf numFmtId="168" fontId="18" fillId="0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Fill="1" applyBorder="1" applyAlignment="1">
      <alignment/>
    </xf>
    <xf numFmtId="164" fontId="3" fillId="0" borderId="9" xfId="0" applyFont="1" applyBorder="1" applyAlignment="1">
      <alignment horizontal="center" vertical="center" textRotation="90"/>
    </xf>
    <xf numFmtId="164" fontId="0" fillId="0" borderId="9" xfId="0" applyBorder="1" applyAlignment="1">
      <alignment/>
    </xf>
    <xf numFmtId="168" fontId="5" fillId="0" borderId="9" xfId="0" applyNumberFormat="1" applyFont="1" applyBorder="1" applyAlignment="1">
      <alignment horizontal="center" vertical="center"/>
    </xf>
    <xf numFmtId="164" fontId="6" fillId="0" borderId="10" xfId="0" applyFont="1" applyBorder="1" applyAlignment="1">
      <alignment horizontal="center" vertical="center" textRotation="90"/>
    </xf>
    <xf numFmtId="164" fontId="6" fillId="0" borderId="9" xfId="0" applyFont="1" applyBorder="1" applyAlignment="1">
      <alignment horizontal="center"/>
    </xf>
    <xf numFmtId="168" fontId="20" fillId="0" borderId="10" xfId="0" applyNumberFormat="1" applyFont="1" applyBorder="1" applyAlignment="1">
      <alignment horizontal="center" vertical="center"/>
    </xf>
    <xf numFmtId="168" fontId="17" fillId="0" borderId="0" xfId="0" applyNumberFormat="1" applyFont="1" applyFill="1" applyBorder="1" applyAlignment="1">
      <alignment horizontal="center"/>
    </xf>
    <xf numFmtId="164" fontId="0" fillId="0" borderId="3" xfId="0" applyFont="1" applyBorder="1" applyAlignment="1">
      <alignment horizontal="center"/>
    </xf>
    <xf numFmtId="168" fontId="21" fillId="0" borderId="0" xfId="0" applyNumberFormat="1" applyFont="1" applyFill="1" applyBorder="1" applyAlignment="1">
      <alignment horizontal="center"/>
    </xf>
    <xf numFmtId="168" fontId="22" fillId="0" borderId="0" xfId="0" applyNumberFormat="1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/>
    </xf>
    <xf numFmtId="164" fontId="16" fillId="0" borderId="0" xfId="0" applyFont="1" applyAlignment="1">
      <alignment/>
    </xf>
    <xf numFmtId="164" fontId="0" fillId="0" borderId="0" xfId="0" applyBorder="1" applyAlignment="1">
      <alignment horizontal="center"/>
    </xf>
    <xf numFmtId="164" fontId="18" fillId="0" borderId="0" xfId="0" applyFont="1" applyAlignment="1">
      <alignment/>
    </xf>
    <xf numFmtId="164" fontId="3" fillId="0" borderId="0" xfId="0" applyFont="1" applyBorder="1" applyAlignment="1">
      <alignment/>
    </xf>
    <xf numFmtId="165" fontId="4" fillId="0" borderId="0" xfId="0" applyNumberFormat="1" applyFont="1" applyAlignment="1">
      <alignment/>
    </xf>
    <xf numFmtId="164" fontId="5" fillId="0" borderId="0" xfId="0" applyFont="1" applyBorder="1" applyAlignment="1">
      <alignment/>
    </xf>
    <xf numFmtId="164" fontId="6" fillId="0" borderId="6" xfId="0" applyFont="1" applyBorder="1" applyAlignment="1">
      <alignment/>
    </xf>
    <xf numFmtId="164" fontId="15" fillId="0" borderId="3" xfId="0" applyFont="1" applyBorder="1" applyAlignment="1">
      <alignment horizontal="center"/>
    </xf>
    <xf numFmtId="164" fontId="4" fillId="0" borderId="0" xfId="0" applyFont="1" applyAlignment="1">
      <alignment horizontal="left"/>
    </xf>
    <xf numFmtId="164" fontId="7" fillId="0" borderId="0" xfId="0" applyFont="1" applyAlignment="1">
      <alignment/>
    </xf>
    <xf numFmtId="164" fontId="4" fillId="0" borderId="0" xfId="0" applyFont="1" applyAlignment="1">
      <alignment horizontal="center"/>
    </xf>
    <xf numFmtId="164" fontId="8" fillId="0" borderId="11" xfId="0" applyFont="1" applyFill="1" applyBorder="1" applyAlignment="1">
      <alignment vertical="center"/>
    </xf>
    <xf numFmtId="164" fontId="8" fillId="0" borderId="9" xfId="0" applyFont="1" applyFill="1" applyBorder="1" applyAlignment="1">
      <alignment vertical="center"/>
    </xf>
    <xf numFmtId="164" fontId="8" fillId="0" borderId="12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showGridLines="0" workbookViewId="0" topLeftCell="A1">
      <selection activeCell="A30" sqref="A30"/>
    </sheetView>
  </sheetViews>
  <sheetFormatPr defaultColWidth="9.140625" defaultRowHeight="3" customHeight="1"/>
  <cols>
    <col min="1" max="1" width="0.9921875" style="0" customWidth="1"/>
    <col min="4" max="4" width="7.421875" style="0" customWidth="1"/>
    <col min="5" max="5" width="7.7109375" style="0" customWidth="1"/>
    <col min="6" max="6" width="8.7109375" style="0" customWidth="1"/>
    <col min="7" max="12" width="7.7109375" style="0" customWidth="1"/>
    <col min="13" max="13" width="0.85546875" style="0" customWidth="1"/>
    <col min="14" max="14" width="1.421875" style="0" customWidth="1"/>
  </cols>
  <sheetData>
    <row r="1" spans="1:13" ht="31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1:13" ht="18">
      <c r="A5" s="5"/>
      <c r="B5" s="6" t="s"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7"/>
    </row>
    <row r="7" spans="1:13" ht="15.75">
      <c r="A7" s="5"/>
      <c r="B7" s="9" t="s">
        <v>1</v>
      </c>
      <c r="C7" s="10">
        <v>5</v>
      </c>
      <c r="D7" s="11" t="s">
        <v>2</v>
      </c>
      <c r="E7" s="11"/>
      <c r="F7" s="12" t="s">
        <v>3</v>
      </c>
      <c r="H7" s="12"/>
      <c r="I7" s="12"/>
      <c r="J7" s="12"/>
      <c r="K7" s="12"/>
      <c r="L7" s="12"/>
      <c r="M7" s="7"/>
    </row>
    <row r="8" spans="1:13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</row>
    <row r="10" spans="1:13" ht="18" customHeight="1">
      <c r="A10" s="2"/>
      <c r="B10" s="16" t="s">
        <v>4</v>
      </c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4"/>
    </row>
    <row r="11" spans="1:13" ht="18" customHeight="1">
      <c r="A11" s="2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4"/>
    </row>
    <row r="12" spans="1:13" ht="18" customHeight="1">
      <c r="A12" s="5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7"/>
    </row>
    <row r="13" spans="1:13" ht="18" customHeight="1">
      <c r="A13" s="13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5"/>
    </row>
    <row r="14" spans="2:16" ht="4.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P14" s="19"/>
    </row>
    <row r="15" spans="1:13" ht="15" customHeight="1">
      <c r="A15" s="2"/>
      <c r="B15" s="20" t="s">
        <v>5</v>
      </c>
      <c r="C15" s="20"/>
      <c r="D15" s="21"/>
      <c r="E15" s="21"/>
      <c r="F15" s="22"/>
      <c r="G15" s="3"/>
      <c r="H15" s="3"/>
      <c r="I15" s="3"/>
      <c r="J15" s="3"/>
      <c r="K15" s="3"/>
      <c r="L15" s="3"/>
      <c r="M15" s="4"/>
    </row>
    <row r="16" spans="1:13" ht="15" customHeight="1">
      <c r="A16" s="5"/>
      <c r="B16" s="23" t="s">
        <v>6</v>
      </c>
      <c r="C16" s="23"/>
      <c r="D16" s="24" t="s">
        <v>3</v>
      </c>
      <c r="E16" s="24"/>
      <c r="F16" s="25"/>
      <c r="G16" s="8"/>
      <c r="H16" s="8"/>
      <c r="I16" s="23" t="s">
        <v>7</v>
      </c>
      <c r="J16" s="23"/>
      <c r="K16" s="24" t="s">
        <v>8</v>
      </c>
      <c r="L16" s="8"/>
      <c r="M16" s="7"/>
    </row>
    <row r="17" spans="1:13" ht="15" customHeight="1">
      <c r="A17" s="5"/>
      <c r="B17" s="23" t="s">
        <v>9</v>
      </c>
      <c r="C17" s="23" t="s">
        <v>9</v>
      </c>
      <c r="D17" s="24"/>
      <c r="E17" s="24"/>
      <c r="F17" s="25"/>
      <c r="G17" s="8"/>
      <c r="H17" s="8"/>
      <c r="K17" s="26" t="s">
        <v>10</v>
      </c>
      <c r="M17" s="7"/>
    </row>
    <row r="18" spans="1:13" ht="15" customHeight="1">
      <c r="A18" s="5"/>
      <c r="B18" s="27" t="s">
        <v>11</v>
      </c>
      <c r="C18" s="27"/>
      <c r="D18" s="28" t="s">
        <v>12</v>
      </c>
      <c r="E18" s="29" t="s">
        <v>13</v>
      </c>
      <c r="F18" s="29"/>
      <c r="G18" s="29" t="s">
        <v>14</v>
      </c>
      <c r="H18" s="29"/>
      <c r="I18" s="29" t="s">
        <v>15</v>
      </c>
      <c r="J18" s="29"/>
      <c r="K18" s="29" t="s">
        <v>16</v>
      </c>
      <c r="L18" s="29"/>
      <c r="M18" s="7"/>
    </row>
    <row r="19" spans="1:13" ht="15" customHeight="1">
      <c r="A19" s="5"/>
      <c r="B19" s="27"/>
      <c r="C19" s="27"/>
      <c r="D19" s="28"/>
      <c r="E19" s="29" t="s">
        <v>17</v>
      </c>
      <c r="F19" s="29" t="s">
        <v>18</v>
      </c>
      <c r="G19" s="29" t="s">
        <v>17</v>
      </c>
      <c r="H19" s="29" t="s">
        <v>18</v>
      </c>
      <c r="I19" s="29" t="s">
        <v>17</v>
      </c>
      <c r="J19" s="29" t="s">
        <v>18</v>
      </c>
      <c r="K19" s="29" t="s">
        <v>17</v>
      </c>
      <c r="L19" s="29" t="s">
        <v>18</v>
      </c>
      <c r="M19" s="7"/>
    </row>
    <row r="20" spans="1:13" ht="15" customHeight="1">
      <c r="A20" s="5"/>
      <c r="B20" s="27"/>
      <c r="C20" s="27"/>
      <c r="D20" s="30" t="s">
        <v>19</v>
      </c>
      <c r="E20" s="31"/>
      <c r="F20" s="31"/>
      <c r="G20" s="31"/>
      <c r="H20" s="31"/>
      <c r="I20" s="31"/>
      <c r="J20" s="31"/>
      <c r="K20" s="31"/>
      <c r="L20" s="31"/>
      <c r="M20" s="7"/>
    </row>
    <row r="21" spans="1:13" ht="15" customHeight="1">
      <c r="A21" s="5"/>
      <c r="B21" s="27"/>
      <c r="C21" s="27"/>
      <c r="D21" s="32"/>
      <c r="E21" s="33"/>
      <c r="F21" s="33"/>
      <c r="G21" s="33"/>
      <c r="H21" s="33"/>
      <c r="I21" s="33"/>
      <c r="J21" s="33"/>
      <c r="K21" s="33"/>
      <c r="L21" s="33"/>
      <c r="M21" s="7"/>
    </row>
    <row r="22" spans="1:13" ht="15" customHeight="1">
      <c r="A22" s="5"/>
      <c r="B22" s="23" t="s">
        <v>20</v>
      </c>
      <c r="C22" s="23"/>
      <c r="D22" s="24" t="s">
        <v>21</v>
      </c>
      <c r="E22" s="24"/>
      <c r="F22" s="25"/>
      <c r="G22" s="8"/>
      <c r="H22" s="8"/>
      <c r="I22" s="8"/>
      <c r="J22" s="8"/>
      <c r="K22" s="8"/>
      <c r="L22" s="8"/>
      <c r="M22" s="7"/>
    </row>
    <row r="23" spans="1:13" ht="5.2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5"/>
    </row>
    <row r="24" ht="4.5" customHeight="1"/>
    <row r="25" spans="1:13" ht="4.5" customHeight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</row>
    <row r="26" spans="1:14" ht="15" customHeight="1">
      <c r="A26" s="5"/>
      <c r="B26" s="34" t="s">
        <v>22</v>
      </c>
      <c r="C26" s="34"/>
      <c r="D26" s="35" t="s">
        <v>23</v>
      </c>
      <c r="E26" s="36">
        <v>13.329</v>
      </c>
      <c r="F26" s="36"/>
      <c r="G26" s="35" t="s">
        <v>24</v>
      </c>
      <c r="H26" s="36"/>
      <c r="I26" s="36"/>
      <c r="J26" s="35" t="s">
        <v>25</v>
      </c>
      <c r="K26" s="36">
        <f>(E26+H26)</f>
        <v>13.329</v>
      </c>
      <c r="L26" s="36"/>
      <c r="M26" s="8"/>
      <c r="N26" s="5"/>
    </row>
    <row r="27" spans="1:14" ht="3.75" customHeight="1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5"/>
    </row>
    <row r="28" spans="1:14" ht="15" customHeight="1">
      <c r="A28" s="5"/>
      <c r="B28" s="34" t="s">
        <v>26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8"/>
      <c r="N28" s="5"/>
    </row>
    <row r="29" spans="1:14" ht="15" customHeight="1">
      <c r="A29" s="5"/>
      <c r="B29" s="37" t="s">
        <v>27</v>
      </c>
      <c r="C29" s="37"/>
      <c r="D29" s="37" t="s">
        <v>23</v>
      </c>
      <c r="E29" s="37"/>
      <c r="F29" s="37"/>
      <c r="G29" s="37" t="s">
        <v>24</v>
      </c>
      <c r="H29" s="37"/>
      <c r="I29" s="37"/>
      <c r="J29" s="37" t="s">
        <v>28</v>
      </c>
      <c r="K29" s="37"/>
      <c r="L29" s="37"/>
      <c r="M29" s="8"/>
      <c r="N29" s="5"/>
    </row>
    <row r="30" spans="1:14" ht="15" customHeight="1">
      <c r="A30" s="5"/>
      <c r="B30" s="38" t="s">
        <v>29</v>
      </c>
      <c r="C30" s="38"/>
      <c r="D30" s="39">
        <v>45</v>
      </c>
      <c r="E30" s="39"/>
      <c r="F30" s="39"/>
      <c r="G30" s="39" t="s">
        <v>30</v>
      </c>
      <c r="H30" s="39"/>
      <c r="I30" s="39"/>
      <c r="J30" s="39">
        <f>D30+10</f>
        <v>55</v>
      </c>
      <c r="K30" s="39"/>
      <c r="L30" s="39"/>
      <c r="M30" s="8"/>
      <c r="N30" s="5"/>
    </row>
    <row r="31" spans="1:14" ht="3.75" customHeight="1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5"/>
    </row>
    <row r="32" spans="1:14" ht="15" customHeight="1">
      <c r="A32" s="5"/>
      <c r="B32" s="34" t="s">
        <v>31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8"/>
      <c r="N32" s="5"/>
    </row>
    <row r="33" spans="1:14" ht="15" customHeight="1">
      <c r="A33" s="5"/>
      <c r="B33" s="37" t="s">
        <v>27</v>
      </c>
      <c r="C33" s="37"/>
      <c r="D33" s="37"/>
      <c r="E33" s="40" t="s">
        <v>32</v>
      </c>
      <c r="F33" s="40"/>
      <c r="G33" s="41" t="s">
        <v>14</v>
      </c>
      <c r="H33" s="41"/>
      <c r="I33" s="42" t="s">
        <v>33</v>
      </c>
      <c r="J33" s="42"/>
      <c r="K33" s="43" t="s">
        <v>16</v>
      </c>
      <c r="L33" s="43"/>
      <c r="M33" s="8"/>
      <c r="N33" s="5"/>
    </row>
    <row r="34" spans="1:14" ht="15" customHeight="1">
      <c r="A34" s="5"/>
      <c r="B34" s="38" t="s">
        <v>29</v>
      </c>
      <c r="C34" s="38"/>
      <c r="D34" s="38"/>
      <c r="E34" s="38">
        <v>1</v>
      </c>
      <c r="F34" s="38"/>
      <c r="G34" s="38">
        <v>1</v>
      </c>
      <c r="H34" s="38"/>
      <c r="I34" s="38" t="s">
        <v>34</v>
      </c>
      <c r="J34" s="38"/>
      <c r="K34" s="44"/>
      <c r="L34" s="44"/>
      <c r="M34" s="8"/>
      <c r="N34" s="5"/>
    </row>
    <row r="35" spans="1:14" ht="3.75" customHeight="1">
      <c r="A35" s="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8"/>
      <c r="N35" s="5"/>
    </row>
    <row r="36" spans="1:14" ht="15" customHeight="1">
      <c r="A36" s="5"/>
      <c r="B36" s="34" t="s">
        <v>35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8"/>
      <c r="N36" s="5"/>
    </row>
    <row r="37" spans="1:19" ht="15" customHeight="1">
      <c r="A37" s="5"/>
      <c r="B37" s="37" t="s">
        <v>27</v>
      </c>
      <c r="C37" s="37"/>
      <c r="D37" s="37" t="s">
        <v>32</v>
      </c>
      <c r="E37" s="37"/>
      <c r="F37" s="37"/>
      <c r="G37" s="37" t="s">
        <v>14</v>
      </c>
      <c r="H37" s="37"/>
      <c r="I37" s="37"/>
      <c r="J37" s="37" t="s">
        <v>33</v>
      </c>
      <c r="K37" s="37"/>
      <c r="L37" s="37"/>
      <c r="M37" s="8"/>
      <c r="N37" s="5"/>
      <c r="S37" s="46" t="s">
        <v>36</v>
      </c>
    </row>
    <row r="38" spans="1:14" ht="15" customHeight="1">
      <c r="A38" s="5"/>
      <c r="B38" s="38" t="s">
        <v>29</v>
      </c>
      <c r="C38" s="38"/>
      <c r="D38" s="38">
        <f>'pag 02 prog úteis '!Z27</f>
        <v>8</v>
      </c>
      <c r="E38" s="38"/>
      <c r="F38" s="38"/>
      <c r="G38" s="38">
        <f>'pag 03 prog Sáb'!Z27</f>
        <v>5</v>
      </c>
      <c r="H38" s="38"/>
      <c r="I38" s="38"/>
      <c r="J38" s="38" t="s">
        <v>34</v>
      </c>
      <c r="K38" s="38"/>
      <c r="L38" s="38"/>
      <c r="M38" s="8"/>
      <c r="N38" s="5"/>
    </row>
    <row r="39" spans="1:14" ht="3.75" customHeight="1">
      <c r="A39" s="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8"/>
      <c r="N39" s="5"/>
    </row>
    <row r="40" spans="1:14" ht="13.5">
      <c r="A40" s="47"/>
      <c r="B40" s="34" t="s">
        <v>37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5"/>
      <c r="N40" s="5"/>
    </row>
    <row r="41" spans="1:14" ht="13.5">
      <c r="A41" s="5"/>
      <c r="B41" s="37" t="s">
        <v>27</v>
      </c>
      <c r="C41" s="37"/>
      <c r="D41" s="37" t="s">
        <v>38</v>
      </c>
      <c r="E41" s="37"/>
      <c r="F41" s="37"/>
      <c r="G41" s="37" t="s">
        <v>14</v>
      </c>
      <c r="H41" s="37"/>
      <c r="I41" s="37"/>
      <c r="J41" s="37" t="s">
        <v>33</v>
      </c>
      <c r="K41" s="37"/>
      <c r="L41" s="37"/>
      <c r="M41" s="8"/>
      <c r="N41" s="5"/>
    </row>
    <row r="42" spans="1:14" ht="13.5">
      <c r="A42" s="5"/>
      <c r="B42" s="48" t="s">
        <v>29</v>
      </c>
      <c r="C42" s="49"/>
      <c r="D42" s="50"/>
      <c r="E42" s="50"/>
      <c r="F42" s="50"/>
      <c r="G42" s="50"/>
      <c r="H42" s="50"/>
      <c r="I42" s="50"/>
      <c r="J42" s="50"/>
      <c r="K42" s="50"/>
      <c r="L42" s="50"/>
      <c r="M42" s="8"/>
      <c r="N42" s="5"/>
    </row>
    <row r="43" spans="1:14" ht="5.25" customHeight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5"/>
    </row>
    <row r="44" ht="12.75"/>
    <row r="45" ht="57" customHeight="1"/>
    <row r="46" spans="5:8" ht="12.75">
      <c r="E46" s="51"/>
      <c r="F46" s="51"/>
      <c r="G46" s="51"/>
      <c r="H46" s="51"/>
    </row>
  </sheetData>
  <sheetProtection selectLockedCells="1" selectUnlockedCells="1"/>
  <mergeCells count="58">
    <mergeCell ref="A1:M3"/>
    <mergeCell ref="B5:L5"/>
    <mergeCell ref="B10:C10"/>
    <mergeCell ref="D10:L10"/>
    <mergeCell ref="B11:L13"/>
    <mergeCell ref="B15:C15"/>
    <mergeCell ref="B16:C16"/>
    <mergeCell ref="I16:J16"/>
    <mergeCell ref="B17:C17"/>
    <mergeCell ref="B18:C21"/>
    <mergeCell ref="D18:D19"/>
    <mergeCell ref="E18:F18"/>
    <mergeCell ref="G18:H18"/>
    <mergeCell ref="I18:J18"/>
    <mergeCell ref="K18:L18"/>
    <mergeCell ref="B22:C22"/>
    <mergeCell ref="B26:C26"/>
    <mergeCell ref="E26:F26"/>
    <mergeCell ref="H26:I26"/>
    <mergeCell ref="K26:L26"/>
    <mergeCell ref="B28:L28"/>
    <mergeCell ref="B29:C29"/>
    <mergeCell ref="D29:F29"/>
    <mergeCell ref="G29:I29"/>
    <mergeCell ref="J29:L29"/>
    <mergeCell ref="B30:C30"/>
    <mergeCell ref="D30:F30"/>
    <mergeCell ref="G30:I30"/>
    <mergeCell ref="J30:L30"/>
    <mergeCell ref="B32:L32"/>
    <mergeCell ref="B33:D33"/>
    <mergeCell ref="E33:F33"/>
    <mergeCell ref="G33:H33"/>
    <mergeCell ref="I33:J33"/>
    <mergeCell ref="K33:L33"/>
    <mergeCell ref="B34:D34"/>
    <mergeCell ref="E34:F34"/>
    <mergeCell ref="G34:H34"/>
    <mergeCell ref="I34:J34"/>
    <mergeCell ref="K34:L34"/>
    <mergeCell ref="B36:L36"/>
    <mergeCell ref="B37:C37"/>
    <mergeCell ref="D37:F37"/>
    <mergeCell ref="G37:I37"/>
    <mergeCell ref="J37:L37"/>
    <mergeCell ref="B38:C38"/>
    <mergeCell ref="D38:F38"/>
    <mergeCell ref="G38:I38"/>
    <mergeCell ref="J38:L38"/>
    <mergeCell ref="B40:L40"/>
    <mergeCell ref="B41:C41"/>
    <mergeCell ref="D41:F41"/>
    <mergeCell ref="G41:I41"/>
    <mergeCell ref="J41:L41"/>
    <mergeCell ref="D42:F42"/>
    <mergeCell ref="G42:I42"/>
    <mergeCell ref="J42:L42"/>
    <mergeCell ref="E46:H46"/>
  </mergeCells>
  <printOptions horizontalCentered="1"/>
  <pageMargins left="0.39375" right="0.39375" top="0.5701388888888889" bottom="0.22013888888888888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7"/>
  <sheetViews>
    <sheetView showGridLines="0" workbookViewId="0" topLeftCell="A1">
      <selection activeCell="I19" sqref="I19"/>
    </sheetView>
  </sheetViews>
  <sheetFormatPr defaultColWidth="9.140625" defaultRowHeight="3" customHeight="1"/>
  <cols>
    <col min="1" max="1" width="0.85546875" style="0" customWidth="1"/>
    <col min="2" max="26" width="3.7109375" style="0" customWidth="1"/>
    <col min="27" max="27" width="0.85546875" style="0" customWidth="1"/>
    <col min="32" max="52" width="4.57421875" style="0" customWidth="1"/>
  </cols>
  <sheetData>
    <row r="1" spans="1:26" ht="3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27" ht="18">
      <c r="A5" s="5"/>
      <c r="B5" s="6" t="str">
        <f>'Pag 01'!B5:L5</f>
        <v>ORDEM DE SERVIÇO OPERACIONAL - 001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1:27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7"/>
    </row>
    <row r="7" spans="1:27" ht="15.75" customHeight="1">
      <c r="A7" s="5"/>
      <c r="B7" s="9" t="s">
        <v>1</v>
      </c>
      <c r="C7" s="9"/>
      <c r="D7" s="52">
        <f>'Pag 01'!C7</f>
        <v>5</v>
      </c>
      <c r="E7" s="52"/>
      <c r="F7" s="53" t="s">
        <v>2</v>
      </c>
      <c r="G7" s="53"/>
      <c r="H7" s="53"/>
      <c r="I7" s="53"/>
      <c r="J7" s="12" t="str">
        <f>'Pag 01'!F7</f>
        <v>JARDIM PLANALTO</v>
      </c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7"/>
    </row>
    <row r="8" spans="1:27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10" spans="2:26" s="55" customFormat="1" ht="15.75" customHeight="1">
      <c r="B10" s="56" t="s">
        <v>39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R10" s="57" t="s">
        <v>40</v>
      </c>
      <c r="S10" s="57"/>
      <c r="T10" s="57"/>
      <c r="U10" s="57"/>
      <c r="V10" s="57"/>
      <c r="W10" s="57"/>
      <c r="X10" s="57"/>
      <c r="Y10" s="57"/>
      <c r="Z10" s="57"/>
    </row>
    <row r="11" spans="2:17" ht="15.75" customHeight="1">
      <c r="B11" s="9" t="s">
        <v>41</v>
      </c>
      <c r="C11" s="9"/>
      <c r="D11" s="9"/>
      <c r="E11" s="9"/>
      <c r="F11" s="58" t="str">
        <f>'Pag 01'!D22</f>
        <v>Terminal Rodoviário, Rua Pereira Bueno, s/nº</v>
      </c>
      <c r="G11" s="59"/>
      <c r="H11" s="59"/>
      <c r="I11" s="59"/>
      <c r="J11" s="59"/>
      <c r="K11" s="59"/>
      <c r="L11" s="59"/>
      <c r="M11" s="59"/>
      <c r="N11" s="59"/>
      <c r="O11" s="59"/>
      <c r="Q11" s="55"/>
    </row>
    <row r="12" spans="2:17" ht="3" customHeight="1">
      <c r="B12" s="60"/>
      <c r="C12" s="60"/>
      <c r="D12" s="60"/>
      <c r="E12" s="60"/>
      <c r="F12" s="58"/>
      <c r="G12" s="59"/>
      <c r="H12" s="59"/>
      <c r="I12" s="59"/>
      <c r="J12" s="59"/>
      <c r="K12" s="59"/>
      <c r="L12" s="59"/>
      <c r="M12" s="59"/>
      <c r="N12" s="59"/>
      <c r="O12" s="59"/>
      <c r="Q12" s="55"/>
    </row>
    <row r="13" spans="2:53" ht="39.75">
      <c r="B13" s="61" t="s">
        <v>42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  <c r="J13" s="62">
        <v>10</v>
      </c>
      <c r="K13" s="62">
        <v>11</v>
      </c>
      <c r="L13" s="62">
        <v>12</v>
      </c>
      <c r="M13" s="62">
        <v>13</v>
      </c>
      <c r="N13" s="62">
        <v>14</v>
      </c>
      <c r="O13" s="62">
        <v>15</v>
      </c>
      <c r="P13" s="62">
        <v>16</v>
      </c>
      <c r="Q13" s="62">
        <v>17</v>
      </c>
      <c r="R13" s="62">
        <v>18</v>
      </c>
      <c r="S13" s="62">
        <v>19</v>
      </c>
      <c r="T13" s="62">
        <v>20</v>
      </c>
      <c r="U13" s="62">
        <v>21</v>
      </c>
      <c r="V13" s="62">
        <v>22</v>
      </c>
      <c r="W13" s="62">
        <v>23</v>
      </c>
      <c r="X13" s="62">
        <v>24</v>
      </c>
      <c r="Y13" s="62">
        <v>1</v>
      </c>
      <c r="Z13" s="63" t="s">
        <v>43</v>
      </c>
      <c r="AD13" s="64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</row>
    <row r="14" spans="2:53" ht="15" customHeight="1">
      <c r="B14" s="65" t="s">
        <v>44</v>
      </c>
      <c r="C14" s="66"/>
      <c r="D14" s="67"/>
      <c r="E14" s="68"/>
      <c r="F14" s="67">
        <v>15</v>
      </c>
      <c r="G14" s="67">
        <v>20</v>
      </c>
      <c r="H14" s="67"/>
      <c r="I14" s="69"/>
      <c r="J14" s="67"/>
      <c r="K14" s="67">
        <v>10</v>
      </c>
      <c r="L14" s="67">
        <v>15</v>
      </c>
      <c r="M14" s="67">
        <v>15</v>
      </c>
      <c r="N14" s="67"/>
      <c r="O14" s="67"/>
      <c r="P14" s="67">
        <v>10</v>
      </c>
      <c r="Q14" s="67">
        <v>15</v>
      </c>
      <c r="R14" s="69">
        <v>20</v>
      </c>
      <c r="S14" s="67"/>
      <c r="T14" s="67"/>
      <c r="U14" s="67"/>
      <c r="V14" s="68"/>
      <c r="W14" s="70"/>
      <c r="X14" s="66"/>
      <c r="Y14" s="66"/>
      <c r="Z14" s="71">
        <v>1</v>
      </c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</row>
    <row r="15" spans="2:53" ht="12.75">
      <c r="B15" s="65"/>
      <c r="C15" s="72"/>
      <c r="D15" s="73"/>
      <c r="E15" s="73"/>
      <c r="F15" s="73"/>
      <c r="G15" s="73"/>
      <c r="H15" s="74"/>
      <c r="I15" s="74"/>
      <c r="J15" s="73"/>
      <c r="K15" s="74"/>
      <c r="L15" s="74"/>
      <c r="M15" s="74"/>
      <c r="N15" s="74"/>
      <c r="O15" s="74"/>
      <c r="P15" s="74"/>
      <c r="Q15" s="74"/>
      <c r="R15" s="74"/>
      <c r="S15" s="73"/>
      <c r="T15" s="74"/>
      <c r="U15" s="74"/>
      <c r="V15" s="73"/>
      <c r="W15" s="75"/>
      <c r="X15" s="72"/>
      <c r="Y15" s="72"/>
      <c r="Z15" s="76">
        <v>2</v>
      </c>
      <c r="AD15" s="8"/>
      <c r="AE15" s="8"/>
      <c r="AF15" s="8"/>
      <c r="AG15" s="8"/>
      <c r="AH15" s="77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2:53" ht="12.75">
      <c r="B16" s="65"/>
      <c r="C16" s="72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4"/>
      <c r="S16" s="73"/>
      <c r="T16" s="78"/>
      <c r="U16" s="78"/>
      <c r="V16" s="73"/>
      <c r="W16" s="73"/>
      <c r="X16" s="72"/>
      <c r="Y16" s="72"/>
      <c r="Z16" s="76">
        <v>3</v>
      </c>
      <c r="AD16" s="8"/>
      <c r="AE16" s="8"/>
      <c r="AF16" s="73"/>
      <c r="AH16" s="78"/>
      <c r="AI16" s="78"/>
      <c r="AJ16" s="78"/>
      <c r="AK16" s="78"/>
      <c r="AL16" s="73"/>
      <c r="AM16" s="8"/>
      <c r="AN16" s="73"/>
      <c r="AO16" s="73"/>
      <c r="AP16" s="8"/>
      <c r="AQ16" s="73"/>
      <c r="AR16" s="73"/>
      <c r="AS16" s="8"/>
      <c r="AT16" s="74"/>
      <c r="AU16" s="73"/>
      <c r="AV16" s="73"/>
      <c r="AW16" s="73"/>
      <c r="AX16" s="8"/>
      <c r="AY16" s="8"/>
      <c r="AZ16" s="72"/>
      <c r="BA16" s="8"/>
    </row>
    <row r="17" spans="2:53" ht="12.75">
      <c r="B17" s="65"/>
      <c r="C17" s="72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5"/>
      <c r="U17" s="73"/>
      <c r="V17" s="73"/>
      <c r="W17" s="73"/>
      <c r="X17" s="72"/>
      <c r="Y17" s="72"/>
      <c r="Z17" s="76">
        <v>4</v>
      </c>
      <c r="AD17" s="8"/>
      <c r="AE17" s="8"/>
      <c r="AF17" s="73"/>
      <c r="AH17" s="78"/>
      <c r="AI17" s="79"/>
      <c r="AJ17" s="78"/>
      <c r="AK17" s="78"/>
      <c r="AL17" s="73"/>
      <c r="AM17" s="8"/>
      <c r="AN17" s="74"/>
      <c r="AO17" s="74"/>
      <c r="AP17" s="8"/>
      <c r="AQ17" s="74"/>
      <c r="AR17" s="74"/>
      <c r="AS17" s="8"/>
      <c r="AT17" s="8"/>
      <c r="AU17" s="73"/>
      <c r="AV17" s="74"/>
      <c r="AW17" s="74"/>
      <c r="AX17" s="74"/>
      <c r="AY17" s="8"/>
      <c r="AZ17" s="72"/>
      <c r="BA17" s="8"/>
    </row>
    <row r="18" spans="2:53" ht="12.75">
      <c r="B18" s="65"/>
      <c r="C18" s="72"/>
      <c r="D18" s="74"/>
      <c r="E18" s="74"/>
      <c r="F18" s="74"/>
      <c r="G18" s="74"/>
      <c r="H18" s="74"/>
      <c r="I18" s="74"/>
      <c r="J18" s="74"/>
      <c r="K18" s="74"/>
      <c r="L18" s="79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80"/>
      <c r="X18" s="72"/>
      <c r="Y18" s="72"/>
      <c r="Z18" s="76">
        <v>5</v>
      </c>
      <c r="AD18" s="8"/>
      <c r="AE18" s="8"/>
      <c r="AF18" s="73"/>
      <c r="AH18" s="78"/>
      <c r="AI18" s="78"/>
      <c r="AJ18" s="78"/>
      <c r="AK18" s="78"/>
      <c r="AL18" s="73"/>
      <c r="AM18" s="8"/>
      <c r="AN18" s="8"/>
      <c r="AO18" s="73"/>
      <c r="AP18" s="73"/>
      <c r="AQ18" s="8"/>
      <c r="AR18" s="73"/>
      <c r="AS18" s="73"/>
      <c r="AT18" s="8"/>
      <c r="AU18" s="73"/>
      <c r="AV18" s="8"/>
      <c r="AW18" s="8"/>
      <c r="AX18" s="73"/>
      <c r="AY18" s="73"/>
      <c r="AZ18" s="72"/>
      <c r="BA18" s="8"/>
    </row>
    <row r="19" spans="2:53" ht="12.75">
      <c r="B19" s="65"/>
      <c r="C19" s="72"/>
      <c r="D19" s="80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80"/>
      <c r="T19" s="74"/>
      <c r="U19" s="74"/>
      <c r="V19" s="74"/>
      <c r="W19" s="80"/>
      <c r="X19" s="72"/>
      <c r="Y19" s="72"/>
      <c r="Z19" s="76">
        <v>6</v>
      </c>
      <c r="AD19" s="8"/>
      <c r="AE19" s="8"/>
      <c r="AF19" s="73"/>
      <c r="AH19" s="78"/>
      <c r="AI19" s="78"/>
      <c r="AJ19" s="79"/>
      <c r="AK19" s="73"/>
      <c r="AL19" s="73"/>
      <c r="AN19" s="8"/>
      <c r="AO19" s="8"/>
      <c r="AP19" s="73"/>
      <c r="AQ19" s="8"/>
      <c r="AR19" s="8"/>
      <c r="AS19" s="73"/>
      <c r="AT19" s="8"/>
      <c r="AU19" s="73"/>
      <c r="AV19" s="8"/>
      <c r="AW19" s="73"/>
      <c r="AX19" s="73"/>
      <c r="AY19" s="73"/>
      <c r="AZ19" s="72"/>
      <c r="BA19" s="8"/>
    </row>
    <row r="20" spans="2:53" ht="12.75">
      <c r="B20" s="65"/>
      <c r="C20" s="72"/>
      <c r="D20" s="80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80"/>
      <c r="T20" s="74"/>
      <c r="U20" s="74"/>
      <c r="V20" s="80"/>
      <c r="W20" s="80"/>
      <c r="X20" s="72"/>
      <c r="Y20" s="72"/>
      <c r="Z20" s="76">
        <v>7</v>
      </c>
      <c r="AD20" s="8"/>
      <c r="AE20" s="8"/>
      <c r="AF20" s="74"/>
      <c r="AH20" s="78"/>
      <c r="AI20" s="78"/>
      <c r="AJ20" s="79"/>
      <c r="AK20" s="74"/>
      <c r="AL20" s="74"/>
      <c r="AM20" s="74"/>
      <c r="AN20" s="8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80"/>
      <c r="AZ20" s="72"/>
      <c r="BA20" s="8"/>
    </row>
    <row r="21" spans="2:53" ht="12.75">
      <c r="B21" s="65"/>
      <c r="C21" s="72"/>
      <c r="D21" s="72"/>
      <c r="E21" s="72"/>
      <c r="F21" s="81"/>
      <c r="G21" s="81"/>
      <c r="H21" s="81"/>
      <c r="I21" s="81"/>
      <c r="J21" s="72"/>
      <c r="K21" s="81"/>
      <c r="L21" s="81"/>
      <c r="M21" s="81"/>
      <c r="N21" s="81"/>
      <c r="O21" s="81"/>
      <c r="P21" s="81"/>
      <c r="Q21" s="81"/>
      <c r="R21" s="81"/>
      <c r="S21" s="72"/>
      <c r="T21" s="72"/>
      <c r="U21" s="81"/>
      <c r="V21" s="72"/>
      <c r="W21" s="72"/>
      <c r="X21" s="72"/>
      <c r="Y21" s="72"/>
      <c r="Z21" s="76">
        <v>8</v>
      </c>
      <c r="AD21" s="8"/>
      <c r="AE21" s="8"/>
      <c r="AF21" s="8"/>
      <c r="AH21" s="78"/>
      <c r="AI21" s="79"/>
      <c r="AJ21" s="79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2:53" ht="12.75">
      <c r="B22" s="65"/>
      <c r="C22" s="72"/>
      <c r="D22" s="72"/>
      <c r="E22" s="72"/>
      <c r="F22" s="81"/>
      <c r="G22" s="81"/>
      <c r="H22" s="81"/>
      <c r="I22" s="81"/>
      <c r="J22" s="72"/>
      <c r="K22" s="72"/>
      <c r="L22" s="81"/>
      <c r="M22" s="81"/>
      <c r="N22" s="81"/>
      <c r="O22" s="81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6">
        <v>9</v>
      </c>
      <c r="AD22" s="8"/>
      <c r="AE22" s="8"/>
      <c r="AF22" s="8"/>
      <c r="AH22" s="78"/>
      <c r="AI22" s="78"/>
      <c r="AJ22" s="7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2:53" ht="12.75">
      <c r="B23" s="65"/>
      <c r="C23" s="72"/>
      <c r="D23" s="72"/>
      <c r="E23" s="72"/>
      <c r="F23" s="81"/>
      <c r="G23" s="72"/>
      <c r="H23" s="72"/>
      <c r="I23" s="72"/>
      <c r="J23" s="72"/>
      <c r="K23" s="72"/>
      <c r="L23" s="72"/>
      <c r="M23" s="81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6">
        <v>10</v>
      </c>
      <c r="AD23" s="8"/>
      <c r="AE23" s="8"/>
      <c r="AF23" s="8"/>
      <c r="AH23" s="78"/>
      <c r="AI23" s="78"/>
      <c r="AJ23" s="7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</row>
    <row r="24" spans="2:53" ht="12.75">
      <c r="B24" s="65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6">
        <v>11</v>
      </c>
      <c r="AD24" s="8"/>
      <c r="AE24" s="8"/>
      <c r="AF24" s="8"/>
      <c r="AH24" s="79"/>
      <c r="AI24" s="79"/>
      <c r="AJ24" s="7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</row>
    <row r="25" spans="2:53" ht="12.75">
      <c r="B25" s="65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6">
        <v>12</v>
      </c>
      <c r="AD25" s="8"/>
      <c r="AE25" s="8"/>
      <c r="AF25" s="8"/>
      <c r="AH25" s="78"/>
      <c r="AI25" s="78"/>
      <c r="AJ25" s="7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</row>
    <row r="26" spans="2:53" ht="4.5" customHeight="1">
      <c r="B26" s="82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4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</row>
    <row r="27" spans="2:53" ht="13.5" customHeight="1">
      <c r="B27" s="85"/>
      <c r="C27" s="86">
        <f aca="true" t="shared" si="0" ref="C27:Y27">IF(C14="","",COUNTA(C14:C25))</f>
      </c>
      <c r="D27" s="86">
        <f t="shared" si="0"/>
      </c>
      <c r="E27" s="86">
        <f t="shared" si="0"/>
      </c>
      <c r="F27" s="86">
        <f t="shared" si="0"/>
        <v>1</v>
      </c>
      <c r="G27" s="86">
        <f t="shared" si="0"/>
        <v>1</v>
      </c>
      <c r="H27" s="86">
        <f t="shared" si="0"/>
      </c>
      <c r="I27" s="86">
        <f t="shared" si="0"/>
      </c>
      <c r="J27" s="86">
        <f t="shared" si="0"/>
      </c>
      <c r="K27" s="86">
        <f t="shared" si="0"/>
        <v>1</v>
      </c>
      <c r="L27" s="86">
        <f t="shared" si="0"/>
        <v>1</v>
      </c>
      <c r="M27" s="86">
        <f t="shared" si="0"/>
        <v>1</v>
      </c>
      <c r="N27" s="86">
        <f t="shared" si="0"/>
      </c>
      <c r="O27" s="86">
        <f t="shared" si="0"/>
      </c>
      <c r="P27" s="86">
        <f t="shared" si="0"/>
        <v>1</v>
      </c>
      <c r="Q27" s="86">
        <f t="shared" si="0"/>
        <v>1</v>
      </c>
      <c r="R27" s="86">
        <f t="shared" si="0"/>
        <v>1</v>
      </c>
      <c r="S27" s="86">
        <f t="shared" si="0"/>
      </c>
      <c r="T27" s="86">
        <f t="shared" si="0"/>
      </c>
      <c r="U27" s="86">
        <f t="shared" si="0"/>
      </c>
      <c r="V27" s="86">
        <f t="shared" si="0"/>
      </c>
      <c r="W27" s="86">
        <f t="shared" si="0"/>
      </c>
      <c r="X27" s="86">
        <f t="shared" si="0"/>
      </c>
      <c r="Y27" s="86">
        <f t="shared" si="0"/>
      </c>
      <c r="Z27" s="87">
        <f>SUM(C27:Y27)</f>
        <v>8</v>
      </c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</sheetData>
  <sheetProtection selectLockedCells="1" selectUnlockedCells="1"/>
  <mergeCells count="9">
    <mergeCell ref="A1:Z3"/>
    <mergeCell ref="B5:Z5"/>
    <mergeCell ref="B7:C7"/>
    <mergeCell ref="D7:E7"/>
    <mergeCell ref="F7:I7"/>
    <mergeCell ref="B10:P10"/>
    <mergeCell ref="R10:Z10"/>
    <mergeCell ref="B11:E11"/>
    <mergeCell ref="B14:B25"/>
  </mergeCells>
  <printOptions horizontalCentered="1"/>
  <pageMargins left="0.39375" right="0.39375" top="0.55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showGridLines="0" zoomScaleSheetLayoutView="100" workbookViewId="0" topLeftCell="A1">
      <selection activeCell="A7" sqref="A7"/>
    </sheetView>
  </sheetViews>
  <sheetFormatPr defaultColWidth="9.140625" defaultRowHeight="3" customHeight="1"/>
  <cols>
    <col min="1" max="1" width="0.85546875" style="0" customWidth="1"/>
    <col min="2" max="5" width="3.7109375" style="0" customWidth="1"/>
    <col min="6" max="6" width="4.7109375" style="0" customWidth="1"/>
    <col min="7" max="7" width="3.7109375" style="0" customWidth="1"/>
    <col min="8" max="8" width="4.7109375" style="0" customWidth="1"/>
    <col min="9" max="15" width="3.7109375" style="0" customWidth="1"/>
    <col min="16" max="16" width="4.7109375" style="0" customWidth="1"/>
    <col min="17" max="17" width="3.7109375" style="0" customWidth="1"/>
    <col min="18" max="18" width="5.00390625" style="0" customWidth="1"/>
    <col min="19" max="19" width="4.28125" style="0" customWidth="1"/>
    <col min="20" max="20" width="5.7109375" style="0" customWidth="1"/>
    <col min="21" max="26" width="3.7109375" style="0" customWidth="1"/>
    <col min="27" max="27" width="0.85546875" style="0" customWidth="1"/>
    <col min="28" max="28" width="2.140625" style="0" customWidth="1"/>
  </cols>
  <sheetData>
    <row r="1" spans="1:26" ht="3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27" ht="18">
      <c r="A5" s="5"/>
      <c r="B5" s="6" t="str">
        <f>'Pag 01'!B5:L5</f>
        <v>ORDEM DE SERVIÇO OPERACIONAL - 001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1:27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7"/>
    </row>
    <row r="7" spans="1:27" ht="15.75" customHeight="1">
      <c r="A7" s="5"/>
      <c r="B7" s="9" t="s">
        <v>1</v>
      </c>
      <c r="C7" s="9"/>
      <c r="D7" s="52">
        <f>'Pag 01'!C7</f>
        <v>5</v>
      </c>
      <c r="E7" s="52"/>
      <c r="F7" s="53" t="s">
        <v>2</v>
      </c>
      <c r="G7" s="53"/>
      <c r="H7" s="53"/>
      <c r="I7" s="53"/>
      <c r="J7" s="12" t="str">
        <f>'Pag 01'!F7</f>
        <v>JARDIM PLANALTO</v>
      </c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7"/>
    </row>
    <row r="8" spans="1:27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10" spans="2:26" s="55" customFormat="1" ht="15.75" customHeight="1">
      <c r="B10" s="56" t="s">
        <v>39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R10" s="57" t="s">
        <v>45</v>
      </c>
      <c r="S10" s="57"/>
      <c r="T10" s="57"/>
      <c r="U10" s="57"/>
      <c r="V10" s="57"/>
      <c r="W10" s="57"/>
      <c r="X10" s="57"/>
      <c r="Y10" s="57"/>
      <c r="Z10" s="57"/>
    </row>
    <row r="11" spans="2:17" ht="15.75" customHeight="1">
      <c r="B11" s="9" t="s">
        <v>41</v>
      </c>
      <c r="C11" s="9"/>
      <c r="D11" s="9"/>
      <c r="E11" s="9"/>
      <c r="F11" s="58" t="str">
        <f>'Pag 01'!D22</f>
        <v>Terminal Rodoviário, Rua Pereira Bueno, s/nº</v>
      </c>
      <c r="G11" s="59"/>
      <c r="H11" s="59"/>
      <c r="I11" s="59"/>
      <c r="J11" s="59"/>
      <c r="K11" s="59"/>
      <c r="L11" s="59"/>
      <c r="M11" s="59"/>
      <c r="N11" s="59"/>
      <c r="O11" s="59"/>
      <c r="Q11" s="55"/>
    </row>
    <row r="12" spans="2:17" ht="3" customHeight="1">
      <c r="B12" s="60"/>
      <c r="C12" s="60"/>
      <c r="D12" s="60"/>
      <c r="E12" s="60"/>
      <c r="F12" s="58"/>
      <c r="G12" s="59"/>
      <c r="H12" s="59"/>
      <c r="I12" s="59"/>
      <c r="J12" s="59"/>
      <c r="K12" s="59"/>
      <c r="L12" s="59"/>
      <c r="M12" s="59"/>
      <c r="N12" s="59"/>
      <c r="O12" s="59"/>
      <c r="Q12" s="55"/>
    </row>
    <row r="13" spans="2:26" ht="39.75">
      <c r="B13" s="61" t="s">
        <v>42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  <c r="J13" s="62">
        <v>10</v>
      </c>
      <c r="K13" s="62">
        <v>11</v>
      </c>
      <c r="L13" s="62">
        <v>12</v>
      </c>
      <c r="M13" s="62">
        <v>13</v>
      </c>
      <c r="N13" s="62">
        <v>14</v>
      </c>
      <c r="O13" s="62">
        <v>15</v>
      </c>
      <c r="P13" s="62">
        <v>16</v>
      </c>
      <c r="Q13" s="62">
        <v>17</v>
      </c>
      <c r="R13" s="62">
        <v>18</v>
      </c>
      <c r="S13" s="62">
        <v>19</v>
      </c>
      <c r="T13" s="62">
        <v>20</v>
      </c>
      <c r="U13" s="62">
        <v>21</v>
      </c>
      <c r="V13" s="62">
        <v>22</v>
      </c>
      <c r="W13" s="62">
        <v>23</v>
      </c>
      <c r="X13" s="62">
        <v>24</v>
      </c>
      <c r="Y13" s="62">
        <v>1</v>
      </c>
      <c r="Z13" s="63" t="s">
        <v>43</v>
      </c>
    </row>
    <row r="14" spans="2:26" ht="15" customHeight="1">
      <c r="B14" s="65" t="s">
        <v>44</v>
      </c>
      <c r="C14" s="66"/>
      <c r="D14" s="74"/>
      <c r="E14" s="88"/>
      <c r="F14" s="74">
        <v>15</v>
      </c>
      <c r="G14" s="74">
        <v>15</v>
      </c>
      <c r="H14" s="74"/>
      <c r="I14" s="74"/>
      <c r="J14" s="74"/>
      <c r="K14" s="74">
        <v>15</v>
      </c>
      <c r="L14" s="74">
        <v>15</v>
      </c>
      <c r="M14" s="74">
        <v>15</v>
      </c>
      <c r="N14" s="74"/>
      <c r="O14" s="79"/>
      <c r="P14" s="74"/>
      <c r="Q14" s="74"/>
      <c r="R14" s="79"/>
      <c r="S14" s="88"/>
      <c r="T14" s="74"/>
      <c r="U14" s="74"/>
      <c r="V14" s="79"/>
      <c r="W14" s="79"/>
      <c r="X14" s="89"/>
      <c r="Y14" s="66"/>
      <c r="Z14" s="71">
        <v>1</v>
      </c>
    </row>
    <row r="15" spans="2:26" ht="12.75">
      <c r="B15" s="65"/>
      <c r="C15" s="72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9"/>
      <c r="P15" s="88"/>
      <c r="Q15" s="74"/>
      <c r="R15" s="74"/>
      <c r="S15" s="79"/>
      <c r="T15" s="74"/>
      <c r="U15" s="74"/>
      <c r="V15" s="74"/>
      <c r="W15" s="74"/>
      <c r="X15" s="80"/>
      <c r="Y15" s="72"/>
      <c r="Z15" s="76">
        <v>2</v>
      </c>
    </row>
    <row r="16" spans="2:26" ht="12.75">
      <c r="B16" s="65"/>
      <c r="C16" s="72"/>
      <c r="D16" s="74"/>
      <c r="E16" s="74"/>
      <c r="F16" s="74"/>
      <c r="G16" s="74"/>
      <c r="H16" s="74"/>
      <c r="I16" s="88"/>
      <c r="J16" s="74"/>
      <c r="K16" s="74"/>
      <c r="L16" s="88"/>
      <c r="M16" s="79"/>
      <c r="N16" s="74"/>
      <c r="O16" s="74"/>
      <c r="P16" s="79"/>
      <c r="Q16" s="88"/>
      <c r="R16" s="74"/>
      <c r="S16" s="74"/>
      <c r="T16" s="88"/>
      <c r="U16" s="74"/>
      <c r="V16" s="74"/>
      <c r="W16" s="74"/>
      <c r="X16" s="80"/>
      <c r="Y16" s="72"/>
      <c r="Z16" s="76">
        <v>3</v>
      </c>
    </row>
    <row r="17" spans="2:26" ht="12.75">
      <c r="B17" s="65"/>
      <c r="C17" s="72"/>
      <c r="D17" s="80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80"/>
      <c r="X17" s="80"/>
      <c r="Y17" s="72"/>
      <c r="Z17" s="76">
        <v>4</v>
      </c>
    </row>
    <row r="18" spans="2:26" ht="12.75">
      <c r="B18" s="65"/>
      <c r="C18" s="72"/>
      <c r="D18" s="80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80"/>
      <c r="X18" s="80"/>
      <c r="Y18" s="72"/>
      <c r="Z18" s="76">
        <v>5</v>
      </c>
    </row>
    <row r="19" spans="2:26" ht="12.75">
      <c r="B19" s="65"/>
      <c r="C19" s="72"/>
      <c r="D19" s="80"/>
      <c r="E19" s="74"/>
      <c r="F19" s="74"/>
      <c r="G19" s="74"/>
      <c r="H19" s="74"/>
      <c r="I19" s="74"/>
      <c r="J19" s="80"/>
      <c r="K19" s="74"/>
      <c r="L19" s="74"/>
      <c r="M19" s="74"/>
      <c r="N19" s="74"/>
      <c r="O19" s="74"/>
      <c r="P19" s="74"/>
      <c r="Q19" s="74"/>
      <c r="R19" s="74"/>
      <c r="S19" s="80"/>
      <c r="T19" s="80"/>
      <c r="U19" s="74"/>
      <c r="V19" s="74"/>
      <c r="W19" s="80"/>
      <c r="X19" s="80"/>
      <c r="Y19" s="72"/>
      <c r="Z19" s="76">
        <v>6</v>
      </c>
    </row>
    <row r="20" spans="2:26" ht="12.75">
      <c r="B20" s="65"/>
      <c r="C20" s="72"/>
      <c r="D20" s="80"/>
      <c r="E20" s="74"/>
      <c r="F20" s="74"/>
      <c r="G20" s="74"/>
      <c r="H20" s="74"/>
      <c r="I20" s="80"/>
      <c r="J20" s="80"/>
      <c r="K20" s="80"/>
      <c r="L20" s="74"/>
      <c r="M20" s="80"/>
      <c r="N20" s="80"/>
      <c r="O20" s="80"/>
      <c r="P20" s="74"/>
      <c r="Q20" s="80"/>
      <c r="R20" s="80"/>
      <c r="S20" s="80"/>
      <c r="T20" s="80"/>
      <c r="U20" s="80"/>
      <c r="V20" s="80"/>
      <c r="W20" s="80"/>
      <c r="X20" s="80"/>
      <c r="Y20" s="72"/>
      <c r="Z20" s="76">
        <v>7</v>
      </c>
    </row>
    <row r="21" spans="2:26" ht="12.75">
      <c r="B21" s="65"/>
      <c r="C21" s="72"/>
      <c r="D21" s="72"/>
      <c r="E21" s="72"/>
      <c r="F21" s="81"/>
      <c r="G21" s="81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6">
        <v>8</v>
      </c>
    </row>
    <row r="22" spans="2:26" ht="12.75">
      <c r="B22" s="65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6">
        <v>9</v>
      </c>
    </row>
    <row r="23" spans="2:26" ht="12.75">
      <c r="B23" s="65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6">
        <v>10</v>
      </c>
    </row>
    <row r="24" spans="2:26" ht="12.75">
      <c r="B24" s="65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6">
        <v>11</v>
      </c>
    </row>
    <row r="25" spans="2:26" ht="12.75">
      <c r="B25" s="65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6">
        <v>12</v>
      </c>
    </row>
    <row r="26" spans="2:26" ht="4.5" customHeight="1">
      <c r="B26" s="82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4"/>
    </row>
    <row r="27" spans="2:26" ht="12.75">
      <c r="B27" s="85"/>
      <c r="C27" s="86">
        <f aca="true" t="shared" si="0" ref="C27:Y27">IF(C14="","",COUNTA(C14:C25))</f>
      </c>
      <c r="D27" s="86">
        <f t="shared" si="0"/>
      </c>
      <c r="E27" s="86">
        <f t="shared" si="0"/>
      </c>
      <c r="F27" s="86">
        <f t="shared" si="0"/>
        <v>1</v>
      </c>
      <c r="G27" s="86">
        <f t="shared" si="0"/>
        <v>1</v>
      </c>
      <c r="H27" s="86">
        <f t="shared" si="0"/>
      </c>
      <c r="I27" s="86">
        <f t="shared" si="0"/>
      </c>
      <c r="J27" s="86">
        <f t="shared" si="0"/>
      </c>
      <c r="K27" s="86">
        <f t="shared" si="0"/>
        <v>1</v>
      </c>
      <c r="L27" s="86">
        <f t="shared" si="0"/>
        <v>1</v>
      </c>
      <c r="M27" s="86">
        <f t="shared" si="0"/>
        <v>1</v>
      </c>
      <c r="N27" s="86">
        <f t="shared" si="0"/>
      </c>
      <c r="O27" s="86">
        <f t="shared" si="0"/>
      </c>
      <c r="P27" s="86">
        <f t="shared" si="0"/>
      </c>
      <c r="Q27" s="86">
        <f t="shared" si="0"/>
      </c>
      <c r="R27" s="86">
        <f t="shared" si="0"/>
      </c>
      <c r="S27" s="86">
        <f t="shared" si="0"/>
      </c>
      <c r="T27" s="86">
        <f t="shared" si="0"/>
      </c>
      <c r="U27" s="86">
        <f t="shared" si="0"/>
      </c>
      <c r="V27" s="86">
        <f t="shared" si="0"/>
      </c>
      <c r="W27" s="86">
        <f t="shared" si="0"/>
      </c>
      <c r="X27" s="86">
        <f t="shared" si="0"/>
      </c>
      <c r="Y27" s="86">
        <f t="shared" si="0"/>
      </c>
      <c r="Z27" s="87">
        <f>SUM(C27:Y27)</f>
        <v>5</v>
      </c>
    </row>
    <row r="29" ht="14.25" customHeight="1"/>
  </sheetData>
  <sheetProtection selectLockedCells="1" selectUnlockedCells="1"/>
  <mergeCells count="9">
    <mergeCell ref="A1:Z3"/>
    <mergeCell ref="B5:Z5"/>
    <mergeCell ref="B7:C7"/>
    <mergeCell ref="D7:E7"/>
    <mergeCell ref="F7:I7"/>
    <mergeCell ref="B10:P10"/>
    <mergeCell ref="R10:Z10"/>
    <mergeCell ref="B11:E11"/>
    <mergeCell ref="B14:B25"/>
  </mergeCells>
  <printOptions horizontalCentered="1"/>
  <pageMargins left="0.39375" right="0.393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showGridLines="0" zoomScaleSheetLayoutView="100" workbookViewId="0" topLeftCell="A1">
      <selection activeCell="L15" sqref="L15"/>
    </sheetView>
  </sheetViews>
  <sheetFormatPr defaultColWidth="9.140625" defaultRowHeight="3" customHeight="1"/>
  <cols>
    <col min="1" max="1" width="0.85546875" style="0" customWidth="1"/>
    <col min="2" max="26" width="3.7109375" style="0" customWidth="1"/>
    <col min="27" max="27" width="0.85546875" style="0" customWidth="1"/>
    <col min="28" max="28" width="2.28125" style="0" customWidth="1"/>
  </cols>
  <sheetData>
    <row r="1" spans="1:26" ht="3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27" ht="18">
      <c r="A5" s="5"/>
      <c r="B5" s="6" t="str">
        <f>'Pag 01'!B5:L5</f>
        <v>ORDEM DE SERVIÇO OPERACIONAL - 001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1:27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7"/>
    </row>
    <row r="7" spans="1:27" ht="15.75" customHeight="1">
      <c r="A7" s="5"/>
      <c r="B7" s="9" t="s">
        <v>1</v>
      </c>
      <c r="C7" s="9"/>
      <c r="D7" s="52">
        <f>'Pag 01'!C7</f>
        <v>5</v>
      </c>
      <c r="E7" s="52"/>
      <c r="F7" s="53" t="s">
        <v>2</v>
      </c>
      <c r="G7" s="53"/>
      <c r="H7" s="53"/>
      <c r="I7" s="53"/>
      <c r="J7" s="12" t="str">
        <f>'Pag 01'!F7</f>
        <v>JARDIM PLANALTO</v>
      </c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7"/>
    </row>
    <row r="8" spans="1:27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10" spans="2:26" s="55" customFormat="1" ht="15.75" customHeight="1">
      <c r="B10" s="56" t="s">
        <v>39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R10" s="57" t="s">
        <v>46</v>
      </c>
      <c r="S10" s="57"/>
      <c r="T10" s="57"/>
      <c r="U10" s="57"/>
      <c r="V10" s="57"/>
      <c r="W10" s="57"/>
      <c r="X10" s="57"/>
      <c r="Y10" s="57"/>
      <c r="Z10" s="57"/>
    </row>
    <row r="11" spans="2:17" ht="15.75" customHeight="1">
      <c r="B11" s="9" t="s">
        <v>41</v>
      </c>
      <c r="C11" s="9"/>
      <c r="D11" s="9"/>
      <c r="E11" s="9"/>
      <c r="F11" s="58" t="str">
        <f>'Pag 01'!D22</f>
        <v>Terminal Rodoviário, Rua Pereira Bueno, s/nº</v>
      </c>
      <c r="G11" s="59"/>
      <c r="H11" s="59"/>
      <c r="I11" s="59"/>
      <c r="J11" s="59"/>
      <c r="K11" s="59"/>
      <c r="L11" s="59"/>
      <c r="M11" s="59"/>
      <c r="N11" s="59"/>
      <c r="O11" s="59"/>
      <c r="Q11" s="55"/>
    </row>
    <row r="12" spans="2:17" ht="3" customHeight="1">
      <c r="B12" s="60"/>
      <c r="C12" s="60"/>
      <c r="D12" s="60"/>
      <c r="E12" s="60"/>
      <c r="F12" s="58"/>
      <c r="G12" s="59"/>
      <c r="H12" s="59"/>
      <c r="I12" s="59"/>
      <c r="J12" s="59"/>
      <c r="K12" s="59"/>
      <c r="L12" s="59"/>
      <c r="M12" s="59"/>
      <c r="N12" s="59"/>
      <c r="O12" s="59"/>
      <c r="Q12" s="55"/>
    </row>
    <row r="13" spans="2:26" ht="39.75">
      <c r="B13" s="61" t="s">
        <v>42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  <c r="J13" s="62">
        <v>10</v>
      </c>
      <c r="K13" s="62">
        <v>11</v>
      </c>
      <c r="L13" s="62">
        <v>12</v>
      </c>
      <c r="M13" s="62">
        <v>13</v>
      </c>
      <c r="N13" s="62">
        <v>14</v>
      </c>
      <c r="O13" s="62">
        <v>15</v>
      </c>
      <c r="P13" s="62">
        <v>16</v>
      </c>
      <c r="Q13" s="62">
        <v>17</v>
      </c>
      <c r="R13" s="62">
        <v>18</v>
      </c>
      <c r="S13" s="62">
        <v>19</v>
      </c>
      <c r="T13" s="62">
        <v>20</v>
      </c>
      <c r="U13" s="62">
        <v>21</v>
      </c>
      <c r="V13" s="62">
        <v>22</v>
      </c>
      <c r="W13" s="62">
        <v>23</v>
      </c>
      <c r="X13" s="62">
        <v>24</v>
      </c>
      <c r="Y13" s="62">
        <v>1</v>
      </c>
      <c r="Z13" s="63" t="s">
        <v>43</v>
      </c>
    </row>
    <row r="14" spans="2:26" ht="15" customHeight="1">
      <c r="B14" s="65" t="s">
        <v>44</v>
      </c>
      <c r="C14" s="66"/>
      <c r="D14" s="89"/>
      <c r="E14" s="88"/>
      <c r="F14" s="88"/>
      <c r="G14" s="88"/>
      <c r="H14" s="88"/>
      <c r="I14" s="88"/>
      <c r="J14" s="74"/>
      <c r="K14" s="74"/>
      <c r="L14" s="74"/>
      <c r="M14" s="74"/>
      <c r="N14" s="79"/>
      <c r="O14" s="88"/>
      <c r="P14" s="88"/>
      <c r="Q14" s="74"/>
      <c r="R14" s="74"/>
      <c r="S14" s="88"/>
      <c r="T14" s="88"/>
      <c r="U14" s="88"/>
      <c r="V14" s="88"/>
      <c r="W14" s="88"/>
      <c r="X14" s="74"/>
      <c r="Y14" s="66"/>
      <c r="Z14" s="71">
        <v>1</v>
      </c>
    </row>
    <row r="15" spans="2:26" ht="12.75">
      <c r="B15" s="65"/>
      <c r="C15" s="72"/>
      <c r="D15" s="80"/>
      <c r="E15" s="74"/>
      <c r="F15" s="74"/>
      <c r="G15" s="74"/>
      <c r="H15" s="74"/>
      <c r="I15" s="74"/>
      <c r="J15" s="90"/>
      <c r="K15" s="79"/>
      <c r="L15" s="74"/>
      <c r="M15" s="74"/>
      <c r="N15" s="74"/>
      <c r="O15" s="74"/>
      <c r="P15" s="74"/>
      <c r="Q15" s="88"/>
      <c r="R15" s="74"/>
      <c r="S15" s="74"/>
      <c r="T15" s="74"/>
      <c r="U15" s="74"/>
      <c r="V15" s="74"/>
      <c r="W15" s="74"/>
      <c r="X15" s="74"/>
      <c r="Y15" s="72"/>
      <c r="Z15" s="76">
        <v>2</v>
      </c>
    </row>
    <row r="16" spans="2:26" ht="12.75">
      <c r="B16" s="65"/>
      <c r="C16" s="72"/>
      <c r="D16" s="80"/>
      <c r="E16" s="74"/>
      <c r="F16" s="74"/>
      <c r="G16" s="74"/>
      <c r="H16" s="74"/>
      <c r="I16" s="74"/>
      <c r="J16" s="74"/>
      <c r="K16" s="74"/>
      <c r="L16" s="79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2"/>
      <c r="Z16" s="76">
        <v>3</v>
      </c>
    </row>
    <row r="17" spans="2:26" ht="12.75">
      <c r="B17" s="65"/>
      <c r="C17" s="72"/>
      <c r="D17" s="80"/>
      <c r="E17" s="74"/>
      <c r="F17" s="74"/>
      <c r="G17" s="74"/>
      <c r="H17" s="91" t="s">
        <v>47</v>
      </c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74"/>
      <c r="U17" s="74"/>
      <c r="V17" s="74"/>
      <c r="W17" s="80"/>
      <c r="X17" s="80"/>
      <c r="Y17" s="72"/>
      <c r="Z17" s="76">
        <v>4</v>
      </c>
    </row>
    <row r="18" spans="2:26" ht="12.75">
      <c r="B18" s="65"/>
      <c r="C18" s="72"/>
      <c r="D18" s="80"/>
      <c r="E18" s="80"/>
      <c r="F18" s="92"/>
      <c r="G18" s="92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80"/>
      <c r="U18" s="80"/>
      <c r="V18" s="80"/>
      <c r="W18" s="80"/>
      <c r="X18" s="80"/>
      <c r="Y18" s="72"/>
      <c r="Z18" s="76">
        <v>5</v>
      </c>
    </row>
    <row r="19" spans="2:26" ht="12.75">
      <c r="B19" s="65"/>
      <c r="C19" s="72"/>
      <c r="D19" s="80"/>
      <c r="E19" s="80"/>
      <c r="F19" s="92"/>
      <c r="G19" s="80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80"/>
      <c r="U19" s="80"/>
      <c r="V19" s="80"/>
      <c r="W19" s="80"/>
      <c r="X19" s="80"/>
      <c r="Y19" s="72"/>
      <c r="Z19" s="76">
        <v>6</v>
      </c>
    </row>
    <row r="20" spans="2:32" ht="12.75">
      <c r="B20" s="65"/>
      <c r="C20" s="72"/>
      <c r="D20" s="80"/>
      <c r="E20" s="80"/>
      <c r="F20" s="80"/>
      <c r="G20" s="80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80"/>
      <c r="U20" s="80"/>
      <c r="V20" s="80"/>
      <c r="W20" s="80"/>
      <c r="X20" s="80"/>
      <c r="Y20" s="72"/>
      <c r="Z20" s="76">
        <v>7</v>
      </c>
      <c r="AF20" s="93"/>
    </row>
    <row r="21" spans="2:26" ht="12.75">
      <c r="B21" s="65"/>
      <c r="C21" s="72"/>
      <c r="D21" s="80"/>
      <c r="E21" s="80"/>
      <c r="F21" s="80"/>
      <c r="G21" s="80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80"/>
      <c r="U21" s="80"/>
      <c r="V21" s="80"/>
      <c r="W21" s="80"/>
      <c r="X21" s="80"/>
      <c r="Y21" s="72"/>
      <c r="Z21" s="76">
        <v>8</v>
      </c>
    </row>
    <row r="22" spans="2:26" ht="12.75">
      <c r="B22" s="65"/>
      <c r="C22" s="72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72"/>
      <c r="Z22" s="76">
        <v>9</v>
      </c>
    </row>
    <row r="23" spans="2:26" ht="12.75">
      <c r="B23" s="65"/>
      <c r="C23" s="8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8"/>
      <c r="Z23" s="76">
        <v>10</v>
      </c>
    </row>
    <row r="24" spans="2:26" ht="12.75">
      <c r="B24" s="6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76">
        <v>11</v>
      </c>
    </row>
    <row r="25" spans="2:26" ht="12.75">
      <c r="B25" s="6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76">
        <v>12</v>
      </c>
    </row>
    <row r="26" spans="2:26" ht="4.5" customHeight="1">
      <c r="B26" s="82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4"/>
    </row>
    <row r="27" spans="2:32" ht="12.75">
      <c r="B27" s="85"/>
      <c r="C27" s="86">
        <f>IF(C14="","",COUNTA(C14:C25))</f>
      </c>
      <c r="D27" s="86">
        <f aca="true" t="shared" si="0" ref="D27:Y27">IF(D14="","",COUNTA(D14:D25))</f>
      </c>
      <c r="E27" s="86">
        <f t="shared" si="0"/>
      </c>
      <c r="F27" s="86">
        <f t="shared" si="0"/>
      </c>
      <c r="G27" s="86">
        <f t="shared" si="0"/>
      </c>
      <c r="H27" s="86">
        <f t="shared" si="0"/>
      </c>
      <c r="I27" s="86">
        <f t="shared" si="0"/>
      </c>
      <c r="J27" s="86">
        <f t="shared" si="0"/>
      </c>
      <c r="K27" s="86">
        <f t="shared" si="0"/>
      </c>
      <c r="L27" s="86">
        <f t="shared" si="0"/>
      </c>
      <c r="M27" s="86">
        <f t="shared" si="0"/>
      </c>
      <c r="N27" s="86">
        <f t="shared" si="0"/>
      </c>
      <c r="O27" s="86">
        <f t="shared" si="0"/>
      </c>
      <c r="P27" s="86">
        <f t="shared" si="0"/>
      </c>
      <c r="Q27" s="86">
        <f t="shared" si="0"/>
      </c>
      <c r="R27" s="86">
        <f t="shared" si="0"/>
      </c>
      <c r="S27" s="86">
        <f t="shared" si="0"/>
      </c>
      <c r="T27" s="86">
        <f t="shared" si="0"/>
      </c>
      <c r="U27" s="86">
        <f t="shared" si="0"/>
      </c>
      <c r="V27" s="86">
        <f t="shared" si="0"/>
      </c>
      <c r="W27" s="86">
        <f t="shared" si="0"/>
      </c>
      <c r="X27" s="86">
        <f t="shared" si="0"/>
      </c>
      <c r="Y27" s="86">
        <f t="shared" si="0"/>
      </c>
      <c r="Z27" s="87">
        <f>SUM(C27:Y27)</f>
        <v>0</v>
      </c>
      <c r="AF27" s="95"/>
    </row>
  </sheetData>
  <sheetProtection selectLockedCells="1" selectUnlockedCells="1"/>
  <mergeCells count="10">
    <mergeCell ref="A1:Z3"/>
    <mergeCell ref="B5:Z5"/>
    <mergeCell ref="B7:C7"/>
    <mergeCell ref="D7:E7"/>
    <mergeCell ref="F7:I7"/>
    <mergeCell ref="B10:P10"/>
    <mergeCell ref="R10:Z10"/>
    <mergeCell ref="B11:E11"/>
    <mergeCell ref="B14:B25"/>
    <mergeCell ref="H17:S21"/>
  </mergeCells>
  <printOptions horizontalCentered="1"/>
  <pageMargins left="0.39375" right="0.393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7"/>
  <sheetViews>
    <sheetView showGridLines="0" tabSelected="1" workbookViewId="0" topLeftCell="A1">
      <selection activeCell="D46" sqref="D46"/>
    </sheetView>
  </sheetViews>
  <sheetFormatPr defaultColWidth="9.140625" defaultRowHeight="12.75"/>
  <cols>
    <col min="1" max="1" width="0.85546875" style="0" customWidth="1"/>
    <col min="7" max="7" width="0.85546875" style="0" customWidth="1"/>
    <col min="13" max="13" width="0.85546875" style="0" customWidth="1"/>
    <col min="14" max="14" width="1.421875" style="0" customWidth="1"/>
  </cols>
  <sheetData>
    <row r="1" spans="1:13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1:13" ht="18">
      <c r="A5" s="5"/>
      <c r="B5" s="6" t="str">
        <f>'Pag 01'!B5:L5</f>
        <v>ORDEM DE SERVIÇO OPERACIONAL - 001</v>
      </c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7"/>
    </row>
    <row r="7" spans="1:27" ht="15.75" customHeight="1">
      <c r="A7" s="5"/>
      <c r="B7" s="96" t="s">
        <v>1</v>
      </c>
      <c r="C7" s="97">
        <f>'Pag 01'!C7</f>
        <v>5</v>
      </c>
      <c r="D7" s="53" t="s">
        <v>2</v>
      </c>
      <c r="E7" s="53"/>
      <c r="F7" s="12" t="str">
        <f>'Pag 01'!F7</f>
        <v>JARDIM PLANALTO</v>
      </c>
      <c r="G7" s="98"/>
      <c r="H7" s="98"/>
      <c r="I7" s="98"/>
      <c r="L7" s="54"/>
      <c r="M7" s="99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7"/>
    </row>
    <row r="8" spans="1:13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</row>
    <row r="9" spans="2:3" ht="19.5" customHeight="1">
      <c r="B9" s="100" t="s">
        <v>48</v>
      </c>
      <c r="C9" s="100"/>
    </row>
    <row r="11" spans="2:10" ht="15.75" customHeight="1">
      <c r="B11" s="80" t="s">
        <v>49</v>
      </c>
      <c r="C11" s="80"/>
      <c r="D11" s="101" t="str">
        <f>'Pag 01'!D22</f>
        <v>Terminal Rodoviário, Rua Pereira Bueno, s/nº</v>
      </c>
      <c r="H11" s="102"/>
      <c r="J11" s="103"/>
    </row>
    <row r="13" spans="2:13" s="46" customFormat="1" ht="12.75">
      <c r="B13" s="104" t="s">
        <v>50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6"/>
    </row>
    <row r="14" spans="2:13" s="46" customFormat="1" ht="12.75">
      <c r="B14" s="104" t="s">
        <v>51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6"/>
    </row>
    <row r="15" spans="2:13" s="46" customFormat="1" ht="12.75">
      <c r="B15" s="104" t="s">
        <v>52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6"/>
    </row>
    <row r="16" spans="2:13" s="46" customFormat="1" ht="14.25">
      <c r="B16" s="104" t="s">
        <v>53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6"/>
    </row>
    <row r="17" spans="2:13" s="46" customFormat="1" ht="12.75">
      <c r="B17" s="104" t="s">
        <v>54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6"/>
    </row>
    <row r="18" spans="2:13" s="46" customFormat="1" ht="12.75">
      <c r="B18" s="104" t="s">
        <v>55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6"/>
    </row>
    <row r="19" spans="2:13" s="46" customFormat="1" ht="12.75">
      <c r="B19" s="104" t="s">
        <v>56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6"/>
    </row>
    <row r="20" spans="2:13" s="46" customFormat="1" ht="14.25">
      <c r="B20" s="104" t="s">
        <v>57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6"/>
    </row>
    <row r="21" spans="2:13" s="46" customFormat="1" ht="12.75">
      <c r="B21" s="104" t="s">
        <v>58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6"/>
    </row>
    <row r="22" spans="2:13" s="46" customFormat="1" ht="12.75">
      <c r="B22" s="104" t="s">
        <v>59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6"/>
    </row>
    <row r="23" spans="2:13" s="46" customFormat="1" ht="12.75">
      <c r="B23" s="104" t="s">
        <v>60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6"/>
    </row>
    <row r="24" spans="2:13" s="46" customFormat="1" ht="12.75">
      <c r="B24" s="104" t="s">
        <v>61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6"/>
    </row>
    <row r="25" spans="2:13" s="46" customFormat="1" ht="12.75">
      <c r="B25" s="104" t="s">
        <v>62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6"/>
    </row>
    <row r="26" spans="2:13" s="46" customFormat="1" ht="12.75">
      <c r="B26" s="104" t="s">
        <v>63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6"/>
    </row>
    <row r="27" spans="2:13" s="46" customFormat="1" ht="14.25">
      <c r="B27" s="104" t="s">
        <v>64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6"/>
    </row>
    <row r="28" spans="2:13" s="46" customFormat="1" ht="12.75">
      <c r="B28" s="104" t="s">
        <v>65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6"/>
    </row>
    <row r="29" spans="2:13" s="46" customFormat="1" ht="12.75">
      <c r="B29" s="104" t="s">
        <v>66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6"/>
    </row>
    <row r="30" spans="2:13" s="46" customFormat="1" ht="12.75">
      <c r="B30" s="104" t="s">
        <v>67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6"/>
    </row>
    <row r="31" spans="2:13" s="46" customFormat="1" ht="12.75">
      <c r="B31" s="104" t="s">
        <v>68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6"/>
    </row>
    <row r="32" spans="2:13" s="46" customFormat="1" ht="12.75">
      <c r="B32" s="104" t="s">
        <v>69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6"/>
    </row>
    <row r="33" spans="2:13" s="46" customFormat="1" ht="12.75">
      <c r="B33" s="104" t="s">
        <v>59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6"/>
    </row>
    <row r="34" spans="2:13" s="46" customFormat="1" ht="12.75">
      <c r="B34" s="104" t="s">
        <v>70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6"/>
    </row>
    <row r="35" spans="2:13" s="46" customFormat="1" ht="12.75">
      <c r="B35" s="104" t="s">
        <v>71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6"/>
    </row>
    <row r="36" spans="2:13" s="46" customFormat="1" ht="12.75">
      <c r="B36" s="104" t="s">
        <v>56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6"/>
    </row>
    <row r="37" spans="2:13" s="46" customFormat="1" ht="12.75">
      <c r="B37" s="104" t="s">
        <v>72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6"/>
    </row>
    <row r="38" spans="2:13" s="46" customFormat="1" ht="12.75">
      <c r="B38" s="104" t="s">
        <v>54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6"/>
    </row>
    <row r="39" spans="2:13" s="46" customFormat="1" ht="14.25">
      <c r="B39" s="104" t="s">
        <v>53</v>
      </c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6"/>
    </row>
    <row r="40" spans="2:13" s="46" customFormat="1" ht="12.75">
      <c r="B40" s="104" t="s">
        <v>70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6"/>
    </row>
    <row r="41" spans="2:13" s="46" customFormat="1" ht="12.75">
      <c r="B41" s="104" t="s">
        <v>52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6"/>
    </row>
    <row r="42" spans="2:13" s="46" customFormat="1" ht="14.25">
      <c r="B42" s="104" t="s">
        <v>73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6"/>
    </row>
    <row r="43" spans="2:13" s="46" customFormat="1" ht="12.75">
      <c r="B43" s="104" t="s">
        <v>74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6"/>
    </row>
    <row r="44" spans="2:13" s="46" customFormat="1" ht="12.75">
      <c r="B44" s="104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6"/>
    </row>
    <row r="45" spans="2:13" s="46" customFormat="1" ht="12.75">
      <c r="B45" s="104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6"/>
    </row>
    <row r="46" spans="2:13" s="46" customFormat="1" ht="12.75">
      <c r="B46" s="104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6"/>
    </row>
    <row r="47" spans="2:13" s="46" customFormat="1" ht="12.75">
      <c r="B47" s="104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6"/>
    </row>
    <row r="48" spans="2:13" s="46" customFormat="1" ht="12.75">
      <c r="B48" s="104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6"/>
    </row>
    <row r="49" spans="2:13" s="46" customFormat="1" ht="12.75">
      <c r="B49" s="104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6"/>
    </row>
    <row r="50" spans="2:13" s="46" customFormat="1" ht="12.75">
      <c r="B50" s="104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6"/>
    </row>
    <row r="51" spans="2:13" s="46" customFormat="1" ht="12.75">
      <c r="B51" s="104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6"/>
    </row>
    <row r="52" spans="2:13" s="46" customFormat="1" ht="12.75">
      <c r="B52" s="104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6"/>
    </row>
    <row r="53" spans="2:13" s="46" customFormat="1" ht="12.75">
      <c r="B53" s="104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6"/>
    </row>
    <row r="54" spans="2:13" s="46" customFormat="1" ht="12.75">
      <c r="B54" s="104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6"/>
    </row>
    <row r="55" spans="2:13" s="46" customFormat="1" ht="12.75">
      <c r="B55" s="104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6"/>
    </row>
    <row r="56" spans="2:13" s="46" customFormat="1" ht="12.75">
      <c r="B56" s="104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6"/>
    </row>
    <row r="57" spans="2:13" s="46" customFormat="1" ht="12.75">
      <c r="B57" s="104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6"/>
    </row>
  </sheetData>
  <sheetProtection selectLockedCells="1" selectUnlockedCells="1"/>
  <mergeCells count="5">
    <mergeCell ref="A1:M3"/>
    <mergeCell ref="B5:L5"/>
    <mergeCell ref="D7:E7"/>
    <mergeCell ref="B9:C9"/>
    <mergeCell ref="B11:C11"/>
  </mergeCells>
  <printOptions horizontalCentered="1"/>
  <pageMargins left="0.39375" right="0.39375" top="0.5902777777777778" bottom="0.39375" header="0.5118055555555555" footer="0.5118055555555555"/>
  <pageSetup horizontalDpi="300" verticalDpi="3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2016-03-10T12:35:41Z</cp:lastPrinted>
  <dcterms:created xsi:type="dcterms:W3CDTF">2009-03-27T18:16:20Z</dcterms:created>
  <dcterms:modified xsi:type="dcterms:W3CDTF">2017-08-18T13:49:29Z</dcterms:modified>
  <cp:category/>
  <cp:version/>
  <cp:contentType/>
  <cp:contentStatus/>
  <cp:revision>3</cp:revision>
</cp:coreProperties>
</file>