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Orçamento" sheetId="1" r:id="rId1"/>
  </sheets>
  <definedNames>
    <definedName name="_xlnm.Print_Area" localSheetId="0">'Orçamento'!$A$19:$H$53</definedName>
    <definedName name="_xlnm.Print_Titles" localSheetId="0">('Orçamento'!$B:$H,'Orçamento'!$19:$26)</definedName>
    <definedName name="Excel_BuiltIn_Print_Area_2_1">'Orçamento'!$B$19:$H$51</definedName>
  </definedNames>
  <calcPr fullCalcOnLoad="1"/>
</workbook>
</file>

<file path=xl/sharedStrings.xml><?xml version="1.0" encoding="utf-8"?>
<sst xmlns="http://schemas.openxmlformats.org/spreadsheetml/2006/main" count="118" uniqueCount="69">
  <si>
    <t>PLANILHA ORÇAMENTÁRIA  DE SERVIÇOS</t>
  </si>
  <si>
    <t>REFORMA E REVISÃO DE CALHAS - RUFOS E CONDUTORES</t>
  </si>
  <si>
    <t>PREFEITURA MUNICIPAL DE PIRASSUNUNGA</t>
  </si>
  <si>
    <r>
      <t>CENTRO DE CONVENÇÕES</t>
    </r>
    <r>
      <rPr>
        <b/>
        <sz val="22"/>
        <color indexed="3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 xml:space="preserve">- BIBLIOTECA MUNICIPAL- </t>
    </r>
  </si>
  <si>
    <t>Obra: Reforma/revisão calhas, rufos e condutores</t>
  </si>
  <si>
    <t>TEATTRO MUNICIPAL CACILDA BECKER - FEPASA</t>
  </si>
  <si>
    <t xml:space="preserve"> </t>
  </si>
  <si>
    <t xml:space="preserve">Data:  SINAPI12/2016 , CPOS boletim 169  , Orse 12/16 </t>
  </si>
  <si>
    <t>Local: Diversos- Pirassununga/SP</t>
  </si>
  <si>
    <t>Item</t>
  </si>
  <si>
    <t>Discriminação dos serviços</t>
  </si>
  <si>
    <t>Qde.</t>
  </si>
  <si>
    <t>Un.</t>
  </si>
  <si>
    <t>Preço</t>
  </si>
  <si>
    <t xml:space="preserve">Total </t>
  </si>
  <si>
    <t>Unitário</t>
  </si>
  <si>
    <t>Total</t>
  </si>
  <si>
    <t>01.00.00</t>
  </si>
  <si>
    <t xml:space="preserve">CENTRO DE CONVENÇÕES </t>
  </si>
  <si>
    <t>01.00.01</t>
  </si>
  <si>
    <t>composição item 012869 telhadista + item 06111 servente codigo SINAPI 12/16</t>
  </si>
  <si>
    <r>
      <t xml:space="preserve">Manutenção nas telhas metálicas trapezoidal tipo termoacústica  com troca de 300 parafusos autoperefurantes com aruela de vedação EPDM (fixação telha/perfil laminado) bitola 12- comprimento </t>
    </r>
    <r>
      <rPr>
        <sz val="10"/>
        <color indexed="8"/>
        <rFont val="Arial"/>
        <family val="2"/>
      </rPr>
      <t>2</t>
    </r>
    <r>
      <rPr>
        <sz val="13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3/8</t>
    </r>
    <r>
      <rPr>
        <sz val="13"/>
        <color indexed="8"/>
        <rFont val="Arial"/>
        <family val="2"/>
      </rPr>
      <t>", calafetados com silicone e ajustes nas telhas-incluso material (composição 44 h de telhadista+44h ajudante+300 parafusos)</t>
    </r>
  </si>
  <si>
    <t>h</t>
  </si>
  <si>
    <t>01.00.02</t>
  </si>
  <si>
    <t>04.30.020</t>
  </si>
  <si>
    <t xml:space="preserve">Retirada de calha corte 0,50m </t>
  </si>
  <si>
    <t>m</t>
  </si>
  <si>
    <t>01.00.03</t>
  </si>
  <si>
    <t>interpolação item 16.33.040 com 16.33.060</t>
  </si>
  <si>
    <t>Instalação de calha chapa aço galvanizado nº24 corte 70cm</t>
  </si>
  <si>
    <t>01.00.04</t>
  </si>
  <si>
    <t>Retirada de rufo corte 25 cm</t>
  </si>
  <si>
    <t>01.00.05</t>
  </si>
  <si>
    <t>16.33.020</t>
  </si>
  <si>
    <t>Instalação de rufo chapa nº24 corte 35 cm</t>
  </si>
  <si>
    <t>01.00.06</t>
  </si>
  <si>
    <t>7854/orse</t>
  </si>
  <si>
    <t>Instalação de 08 bocais metálicos completo  ø100mm</t>
  </si>
  <si>
    <t>Un</t>
  </si>
  <si>
    <t>01.00.07</t>
  </si>
  <si>
    <t>46.02.070</t>
  </si>
  <si>
    <t>Instalação de condutor em PVC ø100mm inclusive conexões</t>
  </si>
  <si>
    <t>TOTAL DOS SERVIÇOS COM BDI DE 20%</t>
  </si>
  <si>
    <t>02.00.00</t>
  </si>
  <si>
    <t>TEATRO MUNICIPAL</t>
  </si>
  <si>
    <t>02.00.01</t>
  </si>
  <si>
    <t>04.03.020</t>
  </si>
  <si>
    <t>Retirada de telhas de barro</t>
  </si>
  <si>
    <t>m²</t>
  </si>
  <si>
    <t>02.00.02</t>
  </si>
  <si>
    <t>16.12.020</t>
  </si>
  <si>
    <t>Instalação de  telha metálica galvanizada ondulada em estrutura existente</t>
  </si>
  <si>
    <t>02.00.03</t>
  </si>
  <si>
    <t>Instalação de 04bocais metálicos completo  ø100mm</t>
  </si>
  <si>
    <t>02.00.04</t>
  </si>
  <si>
    <t>02.00.05</t>
  </si>
  <si>
    <t>012869</t>
  </si>
  <si>
    <t>revisão de calhas e condutores no prédio todo</t>
  </si>
  <si>
    <t>03.00.00</t>
  </si>
  <si>
    <t>BIBLIOTECA MUNICIPAL</t>
  </si>
  <si>
    <t>03.00.01</t>
  </si>
  <si>
    <t>Instalação de 08bocais metálicos completo  ø100mm</t>
  </si>
  <si>
    <t>03.00.02</t>
  </si>
  <si>
    <t>03.00.03</t>
  </si>
  <si>
    <t>04.00.00</t>
  </si>
  <si>
    <t>FEPASA- predio da estação</t>
  </si>
  <si>
    <t>04.00.01</t>
  </si>
  <si>
    <t>revisão de calhas e condutores, limpeza, conserto de furos, fixação correta</t>
  </si>
  <si>
    <t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</si>
</sst>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;[RED]#,##0.00"/>
    <numFmt numFmtId="167" formatCode="#,##0.00\ ;&quot; (&quot;#,##0.00\);&quot; -&quot;#\ ;@\ "/>
    <numFmt numFmtId="168" formatCode="0.00"/>
    <numFmt numFmtId="169" formatCode="@"/>
    <numFmt numFmtId="170" formatCode="#,##0\ ;&quot; (&quot;#,##0\);&quot; -&quot;#\ ;@\ "/>
  </numFmts>
  <fonts count="25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2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color indexed="30"/>
      <name val="Arial"/>
      <family val="2"/>
    </font>
    <font>
      <b/>
      <sz val="13"/>
      <color indexed="12"/>
      <name val="Arial"/>
      <family val="2"/>
    </font>
    <font>
      <b/>
      <sz val="10"/>
      <name val="Arial"/>
      <family val="2"/>
    </font>
    <font>
      <b/>
      <sz val="14"/>
      <color indexed="30"/>
      <name val="Arial"/>
      <family val="2"/>
    </font>
    <font>
      <b/>
      <sz val="22"/>
      <color indexed="3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1" applyNumberFormat="0" applyFill="0" applyAlignment="0" applyProtection="0"/>
  </cellStyleXfs>
  <cellXfs count="108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3" fillId="0" borderId="3" xfId="0" applyFont="1" applyBorder="1" applyAlignment="1">
      <alignment horizontal="left"/>
    </xf>
    <xf numFmtId="165" fontId="0" fillId="0" borderId="3" xfId="0" applyNumberFormat="1" applyBorder="1" applyAlignment="1">
      <alignment/>
    </xf>
    <xf numFmtId="165" fontId="4" fillId="0" borderId="4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8" fillId="0" borderId="7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0" fillId="0" borderId="0" xfId="0" applyFont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ont="1" applyAlignment="1">
      <alignment/>
    </xf>
    <xf numFmtId="164" fontId="0" fillId="0" borderId="12" xfId="0" applyFont="1" applyBorder="1" applyAlignment="1">
      <alignment/>
    </xf>
    <xf numFmtId="164" fontId="9" fillId="0" borderId="0" xfId="0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14" fillId="2" borderId="16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5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4" fillId="2" borderId="18" xfId="0" applyFont="1" applyFill="1" applyBorder="1" applyAlignment="1">
      <alignment/>
    </xf>
    <xf numFmtId="164" fontId="14" fillId="2" borderId="19" xfId="0" applyFont="1" applyFill="1" applyBorder="1" applyAlignment="1">
      <alignment/>
    </xf>
    <xf numFmtId="164" fontId="14" fillId="2" borderId="19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5" fillId="0" borderId="18" xfId="0" applyFont="1" applyBorder="1" applyAlignment="1">
      <alignment/>
    </xf>
    <xf numFmtId="164" fontId="15" fillId="0" borderId="21" xfId="0" applyFont="1" applyBorder="1" applyAlignment="1">
      <alignment/>
    </xf>
    <xf numFmtId="164" fontId="15" fillId="0" borderId="21" xfId="0" applyFont="1" applyBorder="1" applyAlignment="1">
      <alignment horizontal="justify"/>
    </xf>
    <xf numFmtId="165" fontId="16" fillId="0" borderId="21" xfId="0" applyNumberFormat="1" applyFont="1" applyBorder="1" applyAlignment="1">
      <alignment/>
    </xf>
    <xf numFmtId="164" fontId="16" fillId="0" borderId="21" xfId="0" applyFont="1" applyBorder="1" applyAlignment="1">
      <alignment/>
    </xf>
    <xf numFmtId="165" fontId="16" fillId="0" borderId="20" xfId="0" applyNumberFormat="1" applyFont="1" applyBorder="1" applyAlignment="1">
      <alignment/>
    </xf>
    <xf numFmtId="164" fontId="17" fillId="0" borderId="22" xfId="0" applyFont="1" applyBorder="1" applyAlignment="1">
      <alignment vertical="top"/>
    </xf>
    <xf numFmtId="164" fontId="18" fillId="0" borderId="23" xfId="0" applyFont="1" applyBorder="1" applyAlignment="1">
      <alignment vertical="top"/>
    </xf>
    <xf numFmtId="164" fontId="18" fillId="0" borderId="23" xfId="0" applyFont="1" applyBorder="1" applyAlignment="1">
      <alignment horizontal="center" vertical="top" wrapText="1"/>
    </xf>
    <xf numFmtId="166" fontId="15" fillId="0" borderId="23" xfId="0" applyNumberFormat="1" applyFont="1" applyBorder="1" applyAlignment="1">
      <alignment horizontal="center"/>
    </xf>
    <xf numFmtId="164" fontId="15" fillId="0" borderId="23" xfId="0" applyFont="1" applyBorder="1" applyAlignment="1">
      <alignment horizontal="center"/>
    </xf>
    <xf numFmtId="166" fontId="15" fillId="0" borderId="24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164" fontId="17" fillId="0" borderId="23" xfId="0" applyFont="1" applyBorder="1" applyAlignment="1">
      <alignment vertical="top" wrapText="1"/>
    </xf>
    <xf numFmtId="164" fontId="19" fillId="0" borderId="23" xfId="0" applyFont="1" applyBorder="1" applyAlignment="1">
      <alignment horizontal="justify" vertical="top" wrapText="1"/>
    </xf>
    <xf numFmtId="168" fontId="21" fillId="0" borderId="23" xfId="15" applyNumberFormat="1" applyFont="1" applyFill="1" applyBorder="1" applyAlignment="1" applyProtection="1">
      <alignment horizontal="center" wrapText="1"/>
      <protection/>
    </xf>
    <xf numFmtId="167" fontId="15" fillId="0" borderId="23" xfId="15" applyFont="1" applyFill="1" applyBorder="1" applyAlignment="1" applyProtection="1">
      <alignment horizontal="center"/>
      <protection hidden="1" locked="0"/>
    </xf>
    <xf numFmtId="169" fontId="17" fillId="0" borderId="23" xfId="0" applyNumberFormat="1" applyFont="1" applyBorder="1" applyAlignment="1">
      <alignment vertical="top"/>
    </xf>
    <xf numFmtId="168" fontId="15" fillId="0" borderId="23" xfId="15" applyNumberFormat="1" applyFont="1" applyFill="1" applyBorder="1" applyAlignment="1" applyProtection="1">
      <alignment horizontal="center"/>
      <protection/>
    </xf>
    <xf numFmtId="164" fontId="22" fillId="0" borderId="23" xfId="0" applyFont="1" applyBorder="1" applyAlignment="1">
      <alignment vertical="top" wrapText="1"/>
    </xf>
    <xf numFmtId="164" fontId="19" fillId="0" borderId="25" xfId="0" applyFont="1" applyBorder="1" applyAlignment="1">
      <alignment horizontal="left" vertical="top"/>
    </xf>
    <xf numFmtId="166" fontId="23" fillId="0" borderId="24" xfId="0" applyNumberFormat="1" applyFont="1" applyBorder="1" applyAlignment="1">
      <alignment horizontal="right"/>
    </xf>
    <xf numFmtId="169" fontId="19" fillId="0" borderId="22" xfId="0" applyNumberFormat="1" applyFont="1" applyBorder="1" applyAlignment="1">
      <alignment vertical="top"/>
    </xf>
    <xf numFmtId="164" fontId="19" fillId="0" borderId="26" xfId="0" applyFont="1" applyBorder="1" applyAlignment="1">
      <alignment horizontal="justify" vertical="top" wrapText="1"/>
    </xf>
    <xf numFmtId="168" fontId="15" fillId="0" borderId="26" xfId="15" applyNumberFormat="1" applyFont="1" applyFill="1" applyBorder="1" applyAlignment="1" applyProtection="1">
      <alignment horizontal="center"/>
      <protection/>
    </xf>
    <xf numFmtId="164" fontId="15" fillId="0" borderId="26" xfId="0" applyFont="1" applyBorder="1" applyAlignment="1">
      <alignment horizontal="center"/>
    </xf>
    <xf numFmtId="167" fontId="15" fillId="0" borderId="26" xfId="15" applyFont="1" applyFill="1" applyBorder="1" applyAlignment="1" applyProtection="1">
      <alignment horizontal="center"/>
      <protection hidden="1" locked="0"/>
    </xf>
    <xf numFmtId="166" fontId="15" fillId="0" borderId="26" xfId="0" applyNumberFormat="1" applyFont="1" applyBorder="1" applyAlignment="1">
      <alignment horizontal="center"/>
    </xf>
    <xf numFmtId="166" fontId="24" fillId="0" borderId="26" xfId="0" applyNumberFormat="1" applyFont="1" applyBorder="1" applyAlignment="1">
      <alignment horizontal="center"/>
    </xf>
    <xf numFmtId="169" fontId="19" fillId="0" borderId="23" xfId="0" applyNumberFormat="1" applyFont="1" applyBorder="1" applyAlignment="1">
      <alignment vertical="top"/>
    </xf>
    <xf numFmtId="164" fontId="24" fillId="0" borderId="27" xfId="0" applyFont="1" applyBorder="1" applyAlignment="1">
      <alignment horizontal="center"/>
    </xf>
    <xf numFmtId="170" fontId="15" fillId="0" borderId="27" xfId="15" applyNumberFormat="1" applyFont="1" applyFill="1" applyBorder="1" applyAlignment="1" applyProtection="1">
      <alignment horizontal="center"/>
      <protection/>
    </xf>
    <xf numFmtId="164" fontId="15" fillId="0" borderId="27" xfId="0" applyFont="1" applyBorder="1" applyAlignment="1">
      <alignment horizontal="center"/>
    </xf>
    <xf numFmtId="167" fontId="15" fillId="0" borderId="27" xfId="15" applyFont="1" applyFill="1" applyBorder="1" applyAlignment="1" applyProtection="1">
      <alignment horizontal="center"/>
      <protection hidden="1" locked="0"/>
    </xf>
    <xf numFmtId="164" fontId="15" fillId="0" borderId="27" xfId="0" applyFont="1" applyBorder="1" applyAlignment="1">
      <alignment/>
    </xf>
    <xf numFmtId="168" fontId="15" fillId="0" borderId="27" xfId="15" applyNumberFormat="1" applyFont="1" applyFill="1" applyBorder="1" applyAlignment="1" applyProtection="1">
      <alignment horizontal="center"/>
      <protection/>
    </xf>
    <xf numFmtId="165" fontId="0" fillId="0" borderId="28" xfId="0" applyNumberFormat="1" applyBorder="1" applyAlignment="1">
      <alignment/>
    </xf>
    <xf numFmtId="166" fontId="23" fillId="0" borderId="28" xfId="0" applyNumberFormat="1" applyFont="1" applyBorder="1" applyAlignment="1">
      <alignment horizontal="right"/>
    </xf>
    <xf numFmtId="168" fontId="15" fillId="0" borderId="29" xfId="15" applyNumberFormat="1" applyFont="1" applyFill="1" applyBorder="1" applyAlignment="1" applyProtection="1">
      <alignment horizontal="center"/>
      <protection/>
    </xf>
    <xf numFmtId="164" fontId="15" fillId="0" borderId="29" xfId="0" applyFont="1" applyBorder="1" applyAlignment="1">
      <alignment horizontal="center"/>
    </xf>
    <xf numFmtId="167" fontId="15" fillId="0" borderId="29" xfId="15" applyFont="1" applyFill="1" applyBorder="1" applyAlignment="1" applyProtection="1">
      <alignment horizontal="center"/>
      <protection hidden="1" locked="0"/>
    </xf>
    <xf numFmtId="165" fontId="14" fillId="0" borderId="30" xfId="0" applyNumberFormat="1" applyFont="1" applyBorder="1" applyAlignment="1">
      <alignment horizontal="center"/>
    </xf>
    <xf numFmtId="170" fontId="15" fillId="0" borderId="31" xfId="15" applyNumberFormat="1" applyFont="1" applyFill="1" applyBorder="1" applyAlignment="1" applyProtection="1">
      <alignment horizontal="center"/>
      <protection/>
    </xf>
    <xf numFmtId="164" fontId="15" fillId="0" borderId="31" xfId="0" applyFont="1" applyBorder="1" applyAlignment="1">
      <alignment horizontal="center"/>
    </xf>
    <xf numFmtId="167" fontId="15" fillId="0" borderId="31" xfId="15" applyFont="1" applyFill="1" applyBorder="1" applyAlignment="1" applyProtection="1">
      <alignment horizontal="center"/>
      <protection hidden="1" locked="0"/>
    </xf>
    <xf numFmtId="164" fontId="24" fillId="0" borderId="27" xfId="0" applyFont="1" applyBorder="1" applyAlignment="1" applyProtection="1">
      <alignment horizontal="center"/>
      <protection locked="0"/>
    </xf>
    <xf numFmtId="167" fontId="15" fillId="0" borderId="31" xfId="15" applyFont="1" applyFill="1" applyBorder="1" applyAlignment="1" applyProtection="1">
      <alignment horizontal="center"/>
      <protection locked="0"/>
    </xf>
    <xf numFmtId="164" fontId="19" fillId="0" borderId="22" xfId="0" applyFont="1" applyBorder="1" applyAlignment="1">
      <alignment vertical="top"/>
    </xf>
    <xf numFmtId="164" fontId="19" fillId="0" borderId="23" xfId="0" applyFont="1" applyBorder="1" applyAlignment="1">
      <alignment vertical="top"/>
    </xf>
    <xf numFmtId="166" fontId="15" fillId="0" borderId="29" xfId="0" applyNumberFormat="1" applyFont="1" applyBorder="1" applyAlignment="1">
      <alignment horizontal="center"/>
    </xf>
    <xf numFmtId="164" fontId="15" fillId="0" borderId="32" xfId="0" applyFont="1" applyBorder="1" applyAlignment="1">
      <alignment/>
    </xf>
    <xf numFmtId="164" fontId="15" fillId="0" borderId="33" xfId="0" applyFont="1" applyBorder="1" applyAlignment="1">
      <alignment/>
    </xf>
    <xf numFmtId="164" fontId="15" fillId="3" borderId="34" xfId="0" applyFont="1" applyFill="1" applyBorder="1" applyAlignment="1">
      <alignment/>
    </xf>
    <xf numFmtId="164" fontId="0" fillId="4" borderId="35" xfId="0" applyFill="1" applyBorder="1" applyAlignment="1">
      <alignment/>
    </xf>
    <xf numFmtId="164" fontId="0" fillId="4" borderId="36" xfId="0" applyFill="1" applyBorder="1" applyAlignment="1">
      <alignment/>
    </xf>
    <xf numFmtId="164" fontId="24" fillId="4" borderId="37" xfId="0" applyFont="1" applyFill="1" applyBorder="1" applyAlignment="1">
      <alignment/>
    </xf>
    <xf numFmtId="165" fontId="0" fillId="4" borderId="37" xfId="0" applyNumberFormat="1" applyFont="1" applyFill="1" applyBorder="1" applyAlignment="1">
      <alignment/>
    </xf>
    <xf numFmtId="164" fontId="0" fillId="4" borderId="37" xfId="0" applyFont="1" applyFill="1" applyBorder="1" applyAlignment="1">
      <alignment/>
    </xf>
    <xf numFmtId="165" fontId="0" fillId="4" borderId="37" xfId="0" applyNumberFormat="1" applyFill="1" applyBorder="1" applyAlignment="1">
      <alignment/>
    </xf>
    <xf numFmtId="166" fontId="24" fillId="4" borderId="38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1 1" xfId="20"/>
    <cellStyle name="Título 1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FEFEF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8</xdr:col>
      <xdr:colOff>0</xdr:colOff>
      <xdr:row>16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8175" y="152400"/>
          <a:ext cx="123063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I53"/>
  <sheetViews>
    <sheetView tabSelected="1" zoomScale="75" zoomScaleNormal="75" workbookViewId="0" topLeftCell="A8">
      <selection activeCell="H56" sqref="H56"/>
    </sheetView>
  </sheetViews>
  <sheetFormatPr defaultColWidth="11.421875" defaultRowHeight="12.75"/>
  <cols>
    <col min="1" max="1" width="9.57421875" style="0" customWidth="1"/>
    <col min="2" max="2" width="12.57421875" style="0" customWidth="1"/>
    <col min="3" max="3" width="94.421875" style="1" customWidth="1"/>
    <col min="4" max="4" width="14.7109375" style="2" customWidth="1"/>
    <col min="5" max="5" width="6.7109375" style="0" customWidth="1"/>
    <col min="6" max="6" width="17.7109375" style="2" customWidth="1"/>
    <col min="7" max="7" width="18.7109375" style="2" customWidth="1"/>
    <col min="8" max="8" width="19.7109375" style="2" customWidth="1"/>
    <col min="9" max="9" width="11.421875" style="0" customWidth="1"/>
    <col min="10" max="10" width="18.7109375" style="0" customWidth="1"/>
    <col min="11" max="11" width="11.421875" style="0" customWidth="1"/>
    <col min="12" max="12" width="53.00390625" style="0" customWidth="1"/>
  </cols>
  <sheetData>
    <row r="18" ht="13.5" customHeight="1"/>
    <row r="19" spans="1:8" ht="28.5">
      <c r="A19" s="3"/>
      <c r="B19" s="4"/>
      <c r="C19" s="5"/>
      <c r="D19" s="6"/>
      <c r="E19" s="7" t="s">
        <v>0</v>
      </c>
      <c r="F19" s="8"/>
      <c r="G19" s="9"/>
      <c r="H19" s="10"/>
    </row>
    <row r="20" spans="1:8" ht="20.25">
      <c r="A20" s="11"/>
      <c r="B20" s="12"/>
      <c r="C20" s="13" t="s">
        <v>1</v>
      </c>
      <c r="D20" s="14"/>
      <c r="E20" s="15" t="s">
        <v>2</v>
      </c>
      <c r="F20" s="16"/>
      <c r="G20" s="17"/>
      <c r="H20" s="18"/>
    </row>
    <row r="21" spans="1:8" ht="24.75" customHeight="1">
      <c r="A21" s="11"/>
      <c r="B21" s="12"/>
      <c r="C21" s="19" t="s">
        <v>3</v>
      </c>
      <c r="D21" s="14"/>
      <c r="E21" s="20" t="s">
        <v>4</v>
      </c>
      <c r="F21" s="21"/>
      <c r="G21" s="12"/>
      <c r="H21" s="22"/>
    </row>
    <row r="22" spans="1:8" s="29" customFormat="1" ht="19.5" customHeight="1">
      <c r="A22" s="23"/>
      <c r="B22" s="24"/>
      <c r="C22" s="19" t="s">
        <v>5</v>
      </c>
      <c r="D22" s="25" t="s">
        <v>6</v>
      </c>
      <c r="E22" s="26" t="s">
        <v>7</v>
      </c>
      <c r="F22" s="27"/>
      <c r="G22" s="24"/>
      <c r="H22" s="28"/>
    </row>
    <row r="23" spans="1:8" s="29" customFormat="1" ht="17.25">
      <c r="A23" s="30"/>
      <c r="B23" s="24"/>
      <c r="C23" s="31"/>
      <c r="D23" s="25"/>
      <c r="E23" s="32" t="s">
        <v>8</v>
      </c>
      <c r="F23" s="33"/>
      <c r="G23" s="34"/>
      <c r="H23" s="35"/>
    </row>
    <row r="24" spans="1:9" s="29" customFormat="1" ht="18.75">
      <c r="A24" s="36" t="s">
        <v>9</v>
      </c>
      <c r="B24" s="37" t="s">
        <v>9</v>
      </c>
      <c r="C24" s="38" t="s">
        <v>10</v>
      </c>
      <c r="D24" s="37" t="s">
        <v>11</v>
      </c>
      <c r="E24" s="37" t="s">
        <v>12</v>
      </c>
      <c r="F24" s="39" t="s">
        <v>13</v>
      </c>
      <c r="G24" s="39" t="s">
        <v>13</v>
      </c>
      <c r="H24" s="40" t="s">
        <v>14</v>
      </c>
      <c r="I24" s="41"/>
    </row>
    <row r="25" spans="1:9" s="29" customFormat="1" ht="18">
      <c r="A25" s="42" t="s">
        <v>6</v>
      </c>
      <c r="B25" s="43" t="s">
        <v>6</v>
      </c>
      <c r="C25" s="44" t="s">
        <v>6</v>
      </c>
      <c r="D25" s="45" t="s">
        <v>6</v>
      </c>
      <c r="E25" s="43" t="s">
        <v>6</v>
      </c>
      <c r="F25" s="46" t="s">
        <v>15</v>
      </c>
      <c r="G25" s="46" t="s">
        <v>16</v>
      </c>
      <c r="H25" s="47" t="s">
        <v>9</v>
      </c>
      <c r="I25" s="41"/>
    </row>
    <row r="26" spans="1:9" ht="16.5">
      <c r="A26" s="48"/>
      <c r="B26" s="49"/>
      <c r="C26" s="50"/>
      <c r="D26" s="51">
        <v>0</v>
      </c>
      <c r="E26" s="52"/>
      <c r="F26" s="51"/>
      <c r="G26" s="51"/>
      <c r="H26" s="53"/>
      <c r="I26" s="41"/>
    </row>
    <row r="27" spans="1:9" ht="16.5">
      <c r="A27" s="54" t="s">
        <v>17</v>
      </c>
      <c r="B27" s="55"/>
      <c r="C27" s="56" t="s">
        <v>18</v>
      </c>
      <c r="D27" s="57"/>
      <c r="E27" s="58"/>
      <c r="F27" s="57"/>
      <c r="G27" s="57"/>
      <c r="H27" s="59"/>
      <c r="I27" s="60"/>
    </row>
    <row r="28" spans="1:9" ht="92.25" customHeight="1">
      <c r="A28" s="54" t="s">
        <v>19</v>
      </c>
      <c r="B28" s="61" t="s">
        <v>20</v>
      </c>
      <c r="C28" s="62" t="s">
        <v>21</v>
      </c>
      <c r="D28" s="63">
        <v>44</v>
      </c>
      <c r="E28" s="58" t="s">
        <v>22</v>
      </c>
      <c r="F28" s="64">
        <v>14.505</v>
      </c>
      <c r="G28" s="57">
        <f>F28*D28</f>
        <v>638.22</v>
      </c>
      <c r="H28" s="59"/>
      <c r="I28" s="60"/>
    </row>
    <row r="29" spans="1:9" ht="16.5">
      <c r="A29" s="54" t="s">
        <v>23</v>
      </c>
      <c r="B29" s="65" t="s">
        <v>24</v>
      </c>
      <c r="C29" s="62" t="s">
        <v>25</v>
      </c>
      <c r="D29" s="66">
        <v>170</v>
      </c>
      <c r="E29" s="58" t="s">
        <v>26</v>
      </c>
      <c r="F29" s="64">
        <v>3.23</v>
      </c>
      <c r="G29" s="57">
        <f>F29*D29</f>
        <v>549.1</v>
      </c>
      <c r="H29" s="59"/>
      <c r="I29" s="60"/>
    </row>
    <row r="30" spans="1:9" ht="39" customHeight="1">
      <c r="A30" s="54" t="s">
        <v>27</v>
      </c>
      <c r="B30" s="67" t="s">
        <v>28</v>
      </c>
      <c r="C30" s="68" t="s">
        <v>29</v>
      </c>
      <c r="D30" s="66">
        <v>170</v>
      </c>
      <c r="E30" s="58" t="s">
        <v>26</v>
      </c>
      <c r="F30" s="64">
        <v>132.99</v>
      </c>
      <c r="G30" s="57">
        <f>F30*D30</f>
        <v>22608.300000000003</v>
      </c>
      <c r="H30" s="59"/>
      <c r="I30" s="60"/>
    </row>
    <row r="31" spans="1:9" ht="16.5">
      <c r="A31" s="54" t="s">
        <v>30</v>
      </c>
      <c r="B31" s="65" t="s">
        <v>24</v>
      </c>
      <c r="C31" s="62" t="s">
        <v>31</v>
      </c>
      <c r="D31" s="66">
        <v>21</v>
      </c>
      <c r="E31" s="58" t="s">
        <v>26</v>
      </c>
      <c r="F31" s="64">
        <v>3.23</v>
      </c>
      <c r="G31" s="57">
        <f>F31*D31</f>
        <v>67.83</v>
      </c>
      <c r="H31" s="59"/>
      <c r="I31" s="60"/>
    </row>
    <row r="32" spans="1:9" ht="16.5">
      <c r="A32" s="54" t="s">
        <v>32</v>
      </c>
      <c r="B32" s="65" t="s">
        <v>33</v>
      </c>
      <c r="C32" s="62" t="s">
        <v>34</v>
      </c>
      <c r="D32" s="66">
        <v>21</v>
      </c>
      <c r="E32" s="58" t="s">
        <v>26</v>
      </c>
      <c r="F32" s="64">
        <v>62.42</v>
      </c>
      <c r="G32" s="57">
        <f>F32*D32</f>
        <v>1310.82</v>
      </c>
      <c r="H32" s="59"/>
      <c r="I32" s="60"/>
    </row>
    <row r="33" spans="1:9" ht="16.5">
      <c r="A33" s="54" t="s">
        <v>35</v>
      </c>
      <c r="B33" s="65" t="s">
        <v>36</v>
      </c>
      <c r="C33" s="62" t="s">
        <v>37</v>
      </c>
      <c r="D33" s="66">
        <v>8</v>
      </c>
      <c r="E33" s="58" t="s">
        <v>38</v>
      </c>
      <c r="F33" s="64">
        <v>76.05</v>
      </c>
      <c r="G33" s="57">
        <f>F33*D33</f>
        <v>608.4</v>
      </c>
      <c r="H33" s="59"/>
      <c r="I33" s="60"/>
    </row>
    <row r="34" spans="1:9" ht="16.5">
      <c r="A34" s="54" t="s">
        <v>39</v>
      </c>
      <c r="B34" s="65" t="s">
        <v>40</v>
      </c>
      <c r="C34" s="62" t="s">
        <v>41</v>
      </c>
      <c r="D34" s="66">
        <v>140</v>
      </c>
      <c r="E34" s="58" t="s">
        <v>38</v>
      </c>
      <c r="F34" s="64">
        <v>55.01</v>
      </c>
      <c r="G34" s="57">
        <f>F34*D34</f>
        <v>7701.4</v>
      </c>
      <c r="H34" s="69">
        <f>SUM(G28:G34)</f>
        <v>33484.07000000001</v>
      </c>
      <c r="I34" s="60"/>
    </row>
    <row r="35" spans="1:9" ht="17.25">
      <c r="A35" s="70" t="s">
        <v>6</v>
      </c>
      <c r="B35" s="65" t="s">
        <v>6</v>
      </c>
      <c r="C35" s="71" t="s">
        <v>42</v>
      </c>
      <c r="D35" s="72" t="s">
        <v>6</v>
      </c>
      <c r="E35" s="73" t="s">
        <v>6</v>
      </c>
      <c r="F35" s="74" t="s">
        <v>6</v>
      </c>
      <c r="G35" s="75" t="s">
        <v>6</v>
      </c>
      <c r="H35" s="76">
        <f>H34+0.2*H34</f>
        <v>40180.884000000005</v>
      </c>
      <c r="I35" s="60"/>
    </row>
    <row r="36" spans="1:9" ht="17.25">
      <c r="A36" s="70"/>
      <c r="B36" s="77"/>
      <c r="C36" s="62"/>
      <c r="D36" s="66"/>
      <c r="E36" s="58"/>
      <c r="F36" s="64"/>
      <c r="G36" s="57"/>
      <c r="H36" s="59"/>
      <c r="I36" s="60"/>
    </row>
    <row r="37" spans="1:9" ht="16.5">
      <c r="A37" s="54" t="s">
        <v>43</v>
      </c>
      <c r="B37" s="55" t="s">
        <v>6</v>
      </c>
      <c r="C37" s="78" t="s">
        <v>44</v>
      </c>
      <c r="D37" s="79" t="s">
        <v>6</v>
      </c>
      <c r="E37" s="80"/>
      <c r="F37" s="81" t="s">
        <v>6</v>
      </c>
      <c r="G37" s="57" t="s">
        <v>6</v>
      </c>
      <c r="H37" s="59"/>
      <c r="I37" s="60"/>
    </row>
    <row r="38" spans="1:9" ht="16.5">
      <c r="A38" s="54" t="s">
        <v>45</v>
      </c>
      <c r="B38" s="65" t="s">
        <v>46</v>
      </c>
      <c r="C38" s="82" t="s">
        <v>47</v>
      </c>
      <c r="D38" s="83">
        <v>20</v>
      </c>
      <c r="E38" s="80" t="s">
        <v>48</v>
      </c>
      <c r="F38" s="81">
        <v>10.92</v>
      </c>
      <c r="G38" s="57">
        <f>F38*D38</f>
        <v>218.4</v>
      </c>
      <c r="H38" s="59"/>
      <c r="I38" s="60"/>
    </row>
    <row r="39" spans="1:9" ht="16.5">
      <c r="A39" s="54" t="s">
        <v>49</v>
      </c>
      <c r="B39" s="65" t="s">
        <v>50</v>
      </c>
      <c r="C39" s="82" t="s">
        <v>51</v>
      </c>
      <c r="D39" s="83">
        <v>20</v>
      </c>
      <c r="E39" s="80" t="s">
        <v>48</v>
      </c>
      <c r="F39" s="81">
        <v>67.58</v>
      </c>
      <c r="G39" s="57">
        <f>F39*D39</f>
        <v>1351.6</v>
      </c>
      <c r="H39" s="59"/>
      <c r="I39" s="60" t="s">
        <v>6</v>
      </c>
    </row>
    <row r="40" spans="1:9" ht="16.5">
      <c r="A40" s="54" t="s">
        <v>52</v>
      </c>
      <c r="B40" s="65" t="s">
        <v>36</v>
      </c>
      <c r="C40" s="62" t="s">
        <v>53</v>
      </c>
      <c r="D40" s="66">
        <v>4</v>
      </c>
      <c r="E40" s="58" t="s">
        <v>38</v>
      </c>
      <c r="F40" s="64">
        <v>76.05</v>
      </c>
      <c r="G40" s="57">
        <f>F40*D40</f>
        <v>304.2</v>
      </c>
      <c r="H40" s="59"/>
      <c r="I40" s="60"/>
    </row>
    <row r="41" spans="1:9" ht="16.5">
      <c r="A41" s="54" t="s">
        <v>54</v>
      </c>
      <c r="B41" s="65" t="s">
        <v>40</v>
      </c>
      <c r="C41" s="62" t="s">
        <v>41</v>
      </c>
      <c r="D41" s="66">
        <v>46</v>
      </c>
      <c r="E41" s="58" t="s">
        <v>26</v>
      </c>
      <c r="F41" s="64">
        <v>55.01</v>
      </c>
      <c r="G41" s="57">
        <f>F41*D41</f>
        <v>2530.46</v>
      </c>
      <c r="H41" s="84"/>
      <c r="I41" s="60"/>
    </row>
    <row r="42" spans="1:9" ht="16.5">
      <c r="A42" s="54" t="s">
        <v>55</v>
      </c>
      <c r="B42" s="65" t="s">
        <v>56</v>
      </c>
      <c r="C42" s="82" t="s">
        <v>57</v>
      </c>
      <c r="D42" s="83">
        <v>132.25</v>
      </c>
      <c r="E42" s="80" t="s">
        <v>22</v>
      </c>
      <c r="F42" s="81">
        <v>14.62</v>
      </c>
      <c r="G42" s="57">
        <f>F42*D42</f>
        <v>1933.495</v>
      </c>
      <c r="H42" s="85">
        <f>SUM(G37:G42)</f>
        <v>6338.155</v>
      </c>
      <c r="I42" s="60"/>
    </row>
    <row r="43" spans="1:9" ht="18.75">
      <c r="A43" s="70"/>
      <c r="B43" s="77"/>
      <c r="C43" s="71" t="s">
        <v>42</v>
      </c>
      <c r="D43" s="86"/>
      <c r="E43" s="87"/>
      <c r="F43" s="88"/>
      <c r="G43" s="75"/>
      <c r="H43" s="89">
        <f>H42+0.2*H42</f>
        <v>7605.786</v>
      </c>
      <c r="I43" s="60"/>
    </row>
    <row r="44" spans="1:9" ht="17.25">
      <c r="A44" s="54" t="s">
        <v>58</v>
      </c>
      <c r="B44" s="55" t="s">
        <v>6</v>
      </c>
      <c r="C44" s="78" t="s">
        <v>59</v>
      </c>
      <c r="D44" s="90" t="s">
        <v>6</v>
      </c>
      <c r="E44" s="91"/>
      <c r="F44" s="92" t="s">
        <v>6</v>
      </c>
      <c r="G44" s="57" t="s">
        <v>6</v>
      </c>
      <c r="H44" s="59"/>
      <c r="I44" s="60"/>
    </row>
    <row r="45" spans="1:9" ht="16.5">
      <c r="A45" s="54" t="s">
        <v>60</v>
      </c>
      <c r="B45" s="65" t="s">
        <v>36</v>
      </c>
      <c r="C45" s="62" t="s">
        <v>61</v>
      </c>
      <c r="D45" s="66">
        <v>8</v>
      </c>
      <c r="E45" s="58" t="s">
        <v>38</v>
      </c>
      <c r="F45" s="64">
        <v>76.05</v>
      </c>
      <c r="G45" s="57">
        <f>F45*D45</f>
        <v>608.4</v>
      </c>
      <c r="H45" s="59"/>
      <c r="I45" s="60"/>
    </row>
    <row r="46" spans="1:9" ht="16.5">
      <c r="A46" s="54" t="s">
        <v>62</v>
      </c>
      <c r="B46" s="65" t="s">
        <v>40</v>
      </c>
      <c r="C46" s="62" t="s">
        <v>41</v>
      </c>
      <c r="D46" s="66">
        <v>48</v>
      </c>
      <c r="E46" s="58" t="s">
        <v>26</v>
      </c>
      <c r="F46" s="64">
        <v>55.01</v>
      </c>
      <c r="G46" s="57">
        <f>F46*D46</f>
        <v>2640.48</v>
      </c>
      <c r="H46" s="84"/>
      <c r="I46" s="60"/>
    </row>
    <row r="47" spans="1:9" ht="16.5">
      <c r="A47" s="54" t="s">
        <v>63</v>
      </c>
      <c r="B47" s="65" t="s">
        <v>56</v>
      </c>
      <c r="C47" s="82" t="s">
        <v>57</v>
      </c>
      <c r="D47" s="83">
        <v>104.13</v>
      </c>
      <c r="E47" s="80" t="s">
        <v>22</v>
      </c>
      <c r="F47" s="81">
        <v>14.62</v>
      </c>
      <c r="G47" s="57">
        <f>F47*D47</f>
        <v>1522.3806</v>
      </c>
      <c r="H47" s="85">
        <f>SUM(G45:G47)</f>
        <v>4771.2606</v>
      </c>
      <c r="I47" s="60"/>
    </row>
    <row r="48" spans="1:9" ht="18.75">
      <c r="A48" s="70"/>
      <c r="B48" s="77"/>
      <c r="C48" s="71" t="s">
        <v>42</v>
      </c>
      <c r="D48" s="86"/>
      <c r="E48" s="87"/>
      <c r="F48" s="88"/>
      <c r="G48" s="75"/>
      <c r="H48" s="89">
        <f>H47+0.2*H47</f>
        <v>5725.51272</v>
      </c>
      <c r="I48" s="60"/>
    </row>
    <row r="49" spans="1:9" ht="17.25">
      <c r="A49" s="54" t="s">
        <v>64</v>
      </c>
      <c r="B49" s="55" t="s">
        <v>6</v>
      </c>
      <c r="C49" s="93" t="s">
        <v>65</v>
      </c>
      <c r="D49" s="94"/>
      <c r="E49" s="94"/>
      <c r="F49" s="94"/>
      <c r="G49" s="57"/>
      <c r="H49" s="59"/>
      <c r="I49" s="60"/>
    </row>
    <row r="50" spans="1:9" ht="16.5">
      <c r="A50" s="54" t="s">
        <v>66</v>
      </c>
      <c r="B50" s="65" t="s">
        <v>56</v>
      </c>
      <c r="C50" s="82" t="s">
        <v>67</v>
      </c>
      <c r="D50" s="83">
        <v>104.13</v>
      </c>
      <c r="E50" s="80" t="s">
        <v>22</v>
      </c>
      <c r="F50" s="81">
        <v>14.62</v>
      </c>
      <c r="G50" s="57">
        <f>F50*D50</f>
        <v>1522.3806</v>
      </c>
      <c r="H50" s="85">
        <f>SUM(G48:G50)</f>
        <v>1522.3806</v>
      </c>
      <c r="I50" s="60"/>
    </row>
    <row r="51" spans="1:9" ht="18.75">
      <c r="A51" s="95"/>
      <c r="B51" s="96"/>
      <c r="C51" s="71" t="s">
        <v>42</v>
      </c>
      <c r="D51" s="97"/>
      <c r="E51" s="73"/>
      <c r="F51" s="75"/>
      <c r="G51" s="75"/>
      <c r="H51" s="89">
        <f>H50+0.2*H50</f>
        <v>1826.85672</v>
      </c>
      <c r="I51" s="60"/>
    </row>
    <row r="52" spans="1:8" ht="17.25">
      <c r="A52" s="98"/>
      <c r="B52" s="99"/>
      <c r="C52" s="100"/>
      <c r="D52" s="94"/>
      <c r="E52" s="94"/>
      <c r="F52" s="94"/>
      <c r="G52" s="57"/>
      <c r="H52" s="59"/>
    </row>
    <row r="53" spans="1:8" ht="17.25">
      <c r="A53" s="101"/>
      <c r="B53" s="102"/>
      <c r="C53" s="103" t="s">
        <v>68</v>
      </c>
      <c r="D53" s="104"/>
      <c r="E53" s="105"/>
      <c r="F53" s="104"/>
      <c r="G53" s="106"/>
      <c r="H53" s="107">
        <f>H35+H43+H48+H51</f>
        <v>55339.03944000001</v>
      </c>
    </row>
  </sheetData>
  <sheetProtection selectLockedCells="1" selectUnlockedCells="1"/>
  <printOptions horizontalCentered="1" verticalCentered="1"/>
  <pageMargins left="0.39375" right="0.6694444444444444" top="0.43333333333333335" bottom="0.3145833333333333" header="0.5118055555555555" footer="0.19652777777777777"/>
  <pageSetup horizontalDpi="300" verticalDpi="300" orientation="landscape" paperSize="9" scale="65"/>
  <headerFooter alignWithMargins="0">
    <oddFooter>&amp;L&amp;8&amp;F&amp;R&amp;8&amp;P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2017-03-22T13:29:17Z</cp:lastPrinted>
  <dcterms:created xsi:type="dcterms:W3CDTF">2011-02-28T13:54:03Z</dcterms:created>
  <dcterms:modified xsi:type="dcterms:W3CDTF">2017-05-11T17:10:36Z</dcterms:modified>
  <cp:category/>
  <cp:version/>
  <cp:contentType/>
  <cp:contentStatus/>
</cp:coreProperties>
</file>